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W-NAS\Public\≪理振基準見直し案.廃棄提案≫\新しい理振\高校\2021 高校　理振基準　要綱\"/>
    </mc:Choice>
  </mc:AlternateContent>
  <xr:revisionPtr revIDLastSave="0" documentId="13_ncr:1_{941D1F5F-F750-47D3-A064-9A2D802F8AA6}" xr6:coauthVersionLast="47" xr6:coauthVersionMax="47" xr10:uidLastSave="{00000000-0000-0000-0000-000000000000}"/>
  <bookViews>
    <workbookView xWindow="9435" yWindow="0" windowWidth="18120" windowHeight="15420" xr2:uid="{E82E8355-7AE7-4FC0-A7DC-56D9D7BEED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E8" i="1"/>
  <c r="C8" i="1"/>
  <c r="B8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<sst xmlns="http://schemas.openxmlformats.org/spreadsheetml/2006/main" count="390" uniqueCount="388">
  <si>
    <t>（単位：円）</t>
  </si>
  <si>
    <t>貴校予算配当額</t>
  </si>
  <si>
    <t>残　　額</t>
  </si>
  <si>
    <t>合計金額</t>
  </si>
  <si>
    <t>税　　額</t>
  </si>
  <si>
    <t>令和　　年度計画額</t>
  </si>
  <si>
    <t>№</t>
  </si>
  <si>
    <t>品　目</t>
  </si>
  <si>
    <t>例 示 品 名</t>
  </si>
  <si>
    <t>令和　年度</t>
  </si>
  <si>
    <t>購　入</t>
  </si>
  <si>
    <t>希望数</t>
  </si>
  <si>
    <t>単　価</t>
  </si>
  <si>
    <t>(参考価格)</t>
  </si>
  <si>
    <t>金　額</t>
  </si>
  <si>
    <t>計　　量　　器</t>
  </si>
  <si>
    <t>長さ測定用具</t>
  </si>
  <si>
    <t>読み取り顕微鏡</t>
  </si>
  <si>
    <t>体積測定用具</t>
  </si>
  <si>
    <t>質量測定用具</t>
  </si>
  <si>
    <t>精密電子てんびん</t>
  </si>
  <si>
    <t>分析用電子てんびん</t>
  </si>
  <si>
    <t>時間測定用具</t>
  </si>
  <si>
    <t>温度測定用具</t>
  </si>
  <si>
    <t>電気測定用具</t>
  </si>
  <si>
    <t>酸化還元電位計</t>
  </si>
  <si>
    <t>実験機械器具</t>
  </si>
  <si>
    <t>力の実験用具</t>
  </si>
  <si>
    <t>万有引力実験器</t>
  </si>
  <si>
    <t>斜面実験器</t>
  </si>
  <si>
    <t>斜面</t>
  </si>
  <si>
    <t>静力学実験器</t>
  </si>
  <si>
    <t>三力の合成実験器</t>
  </si>
  <si>
    <t>運動の実験用具</t>
  </si>
  <si>
    <t>平面滑走台</t>
  </si>
  <si>
    <t>力学滑走台</t>
  </si>
  <si>
    <t>慣性実験器</t>
  </si>
  <si>
    <t>回転台</t>
  </si>
  <si>
    <t>ジャイロスコープ</t>
  </si>
  <si>
    <t>単振動説明器</t>
  </si>
  <si>
    <t>光電スイッチ</t>
  </si>
  <si>
    <t>電動回転台</t>
  </si>
  <si>
    <t>ストロボ装置</t>
  </si>
  <si>
    <t>気体潤滑運動体実験器</t>
  </si>
  <si>
    <t>空中衝突実験器</t>
  </si>
  <si>
    <t>波動実験用具</t>
  </si>
  <si>
    <t>水平すだれ式波動実験器</t>
  </si>
  <si>
    <t>波動説明器</t>
  </si>
  <si>
    <t>弦定常波実験器</t>
  </si>
  <si>
    <t>演示用水波投影装置</t>
  </si>
  <si>
    <t>生徒用水波投影装置</t>
  </si>
  <si>
    <t>音の実験用具</t>
  </si>
  <si>
    <t>共鳴おんさ</t>
  </si>
  <si>
    <t>標準おんさ</t>
  </si>
  <si>
    <t>演示用気柱共鳴装置</t>
  </si>
  <si>
    <t>モノコード</t>
  </si>
  <si>
    <t>音の干渉実験器</t>
  </si>
  <si>
    <t>低周波発振器</t>
  </si>
  <si>
    <t>超低周波発振器</t>
  </si>
  <si>
    <t>光学台</t>
  </si>
  <si>
    <t>光ファイバー実験装置</t>
  </si>
  <si>
    <t>光の速度実験装置</t>
  </si>
  <si>
    <t>ニュートンリング実験器</t>
  </si>
  <si>
    <t>マイケルソン干渉計</t>
  </si>
  <si>
    <t>分光計</t>
  </si>
  <si>
    <t>分光器</t>
  </si>
  <si>
    <t>レーザー光源装置</t>
  </si>
  <si>
    <t>線スペクトル光源装置</t>
  </si>
  <si>
    <t>大型ナトリウム光源装置</t>
  </si>
  <si>
    <t>熱エネルギー実験用具</t>
  </si>
  <si>
    <t>スターリングエンジン</t>
  </si>
  <si>
    <t>真空実験用具</t>
  </si>
  <si>
    <t>真空ポンプ</t>
  </si>
  <si>
    <t>排気盤</t>
  </si>
  <si>
    <t>トリチェリー実験装置</t>
  </si>
  <si>
    <t>気体の性質実験用具</t>
  </si>
  <si>
    <t>液体窒素貯蔵容器</t>
  </si>
  <si>
    <t>電界と電位実験用具</t>
  </si>
  <si>
    <t>静電高圧発生装置</t>
  </si>
  <si>
    <t>電気量測定器</t>
  </si>
  <si>
    <t>クーロンの法則実験器</t>
  </si>
  <si>
    <t>平行板コンデンサー実験器</t>
  </si>
  <si>
    <t>電流と磁界実験用具</t>
  </si>
  <si>
    <t>増幅器</t>
  </si>
  <si>
    <t>直流増幅器</t>
  </si>
  <si>
    <t>交流説明実験器</t>
  </si>
  <si>
    <t>伏角方位計</t>
  </si>
  <si>
    <t>磁束計</t>
  </si>
  <si>
    <t>小型直巻電動機</t>
  </si>
  <si>
    <t>モータ原理説明器</t>
  </si>
  <si>
    <t>電磁誘導と電磁波実験用具</t>
  </si>
  <si>
    <t>変圧器</t>
  </si>
  <si>
    <t>誘導コイル</t>
  </si>
  <si>
    <t>直流交流発電機</t>
  </si>
  <si>
    <t>電波実験器</t>
  </si>
  <si>
    <t>電磁現象実験器</t>
  </si>
  <si>
    <t>二重コイル（教師用）</t>
  </si>
  <si>
    <t>電磁誘導実験器</t>
  </si>
  <si>
    <t>電源・電池実験用具</t>
  </si>
  <si>
    <t>大型電源装置</t>
  </si>
  <si>
    <t>電源装置（高電圧型）</t>
  </si>
  <si>
    <t>大電流型直流安定化電源装置</t>
  </si>
  <si>
    <t>単巻可変変圧器</t>
  </si>
  <si>
    <t>蓄電池</t>
  </si>
  <si>
    <t>電子の性質実験用具</t>
  </si>
  <si>
    <t>クロス真空計</t>
  </si>
  <si>
    <t>クルックス管セット</t>
  </si>
  <si>
    <t>電子の比電荷測定装置</t>
  </si>
  <si>
    <t>原子の構成実験用具</t>
  </si>
  <si>
    <t>光電効果実験装置</t>
  </si>
  <si>
    <t>プランク定数測定器</t>
  </si>
  <si>
    <t>フランクヘルツ実験器</t>
  </si>
  <si>
    <t>霧箱</t>
  </si>
  <si>
    <t>α線検知装置</t>
  </si>
  <si>
    <t>物質構成の実験用具</t>
  </si>
  <si>
    <t>イオンメーター</t>
  </si>
  <si>
    <t>物質の性質実験用具</t>
  </si>
  <si>
    <t>pH計</t>
  </si>
  <si>
    <t>導電率計</t>
  </si>
  <si>
    <t>純水製造装置</t>
  </si>
  <si>
    <t>エバポレータ</t>
  </si>
  <si>
    <t>電気泳動装置</t>
  </si>
  <si>
    <t>表面張力測定器</t>
  </si>
  <si>
    <t>超伝導実験装置</t>
  </si>
  <si>
    <t>物質分析の実験用具</t>
  </si>
  <si>
    <t>サーマルサイクラー</t>
  </si>
  <si>
    <t>光電比色計</t>
  </si>
  <si>
    <t>薄層クロマトグラフ展開槽</t>
  </si>
  <si>
    <t>顕微鏡</t>
  </si>
  <si>
    <t>生物生理実験用具</t>
  </si>
  <si>
    <t>生物実験用オシロスコープ</t>
  </si>
  <si>
    <t>生物培養用具</t>
  </si>
  <si>
    <t>無菌箱</t>
  </si>
  <si>
    <t>振とう培養装置</t>
  </si>
  <si>
    <t>振とう恒温水槽</t>
  </si>
  <si>
    <t>卓上クリーンベンチ</t>
  </si>
  <si>
    <t>地球の学習用具</t>
  </si>
  <si>
    <t>大型地球儀</t>
  </si>
  <si>
    <t>教師用実体鏡</t>
  </si>
  <si>
    <t>大陸移動地球儀</t>
  </si>
  <si>
    <t>地殻変動実験装置</t>
  </si>
  <si>
    <t>小型地震計</t>
  </si>
  <si>
    <t>フーコー振り子</t>
  </si>
  <si>
    <t>天体観測・学習用具</t>
  </si>
  <si>
    <t>大型透明半球</t>
  </si>
  <si>
    <t>日時計</t>
  </si>
  <si>
    <t>透視天体儀</t>
  </si>
  <si>
    <t>惑星視運動説明器</t>
  </si>
  <si>
    <t>直達日射計</t>
  </si>
  <si>
    <t>紫外線測定器</t>
  </si>
  <si>
    <t>天体望遠鏡</t>
  </si>
  <si>
    <t>教師用天体望遠鏡</t>
  </si>
  <si>
    <t>コンピュータ制御天体望遠鏡</t>
  </si>
  <si>
    <t>気象観測用具</t>
  </si>
  <si>
    <t>風速計</t>
  </si>
  <si>
    <t>雨量計</t>
  </si>
  <si>
    <t>記録気圧計</t>
  </si>
  <si>
    <t>記録地中温度計</t>
  </si>
  <si>
    <t>記録湿度計</t>
  </si>
  <si>
    <t>アスマン通風乾湿度計</t>
  </si>
  <si>
    <t>日照計</t>
  </si>
  <si>
    <t>自記記録雨量計</t>
  </si>
  <si>
    <t>総合気象測定装置</t>
  </si>
  <si>
    <t>風向風速計</t>
  </si>
  <si>
    <t>気象の学習用具</t>
  </si>
  <si>
    <t>前線モデル実験器</t>
  </si>
  <si>
    <t>岩石・鉱物実験用具</t>
  </si>
  <si>
    <t>モース硬度計</t>
  </si>
  <si>
    <t>実験観察記録用具</t>
  </si>
  <si>
    <t>保管庫</t>
  </si>
  <si>
    <t>実験用運搬台車</t>
  </si>
  <si>
    <t>環境学習用具</t>
  </si>
  <si>
    <t>太陽電池実験器</t>
  </si>
  <si>
    <t>風力発電機</t>
  </si>
  <si>
    <t>教材製作用具</t>
  </si>
  <si>
    <t>ガラス細工用具一式</t>
  </si>
  <si>
    <t>電動コルクボーラ</t>
  </si>
  <si>
    <t>スチロールカッター</t>
  </si>
  <si>
    <t>標本製作用具</t>
  </si>
  <si>
    <t>岩石切断研ま機</t>
  </si>
  <si>
    <t>ミクロトーム（教師用）</t>
  </si>
  <si>
    <t>プレパラート作製用具</t>
  </si>
  <si>
    <t>加熱器具</t>
  </si>
  <si>
    <t>電気るつぼ炉</t>
  </si>
  <si>
    <t>卓上型電気炉</t>
  </si>
  <si>
    <t>ホットプレート</t>
  </si>
  <si>
    <t>定温器</t>
  </si>
  <si>
    <t>冷凍冷蔵庫</t>
  </si>
  <si>
    <t>冷凍庫</t>
  </si>
  <si>
    <t>電気定温乾燥機</t>
  </si>
  <si>
    <t>全自動乾燥保管庫</t>
  </si>
  <si>
    <t>洗浄器具</t>
  </si>
  <si>
    <t>自動試験管洗浄器</t>
  </si>
  <si>
    <t>超音波洗浄器</t>
  </si>
  <si>
    <t>薬品処理装置</t>
  </si>
  <si>
    <t>実験支援器具</t>
  </si>
  <si>
    <t>乾熱殺菌器</t>
  </si>
  <si>
    <t>オートクレーブ</t>
  </si>
  <si>
    <t>鉄製スタンド</t>
  </si>
  <si>
    <t>器具乾燥器</t>
  </si>
  <si>
    <t>試験管乾燥器</t>
  </si>
  <si>
    <t>製氷器</t>
  </si>
  <si>
    <t>ドライアイス製造器</t>
  </si>
  <si>
    <t>投げ込みクーラー</t>
  </si>
  <si>
    <t>自動かきまぜ器</t>
  </si>
  <si>
    <t>ホットマグネチックスターラー</t>
  </si>
  <si>
    <t>撹拌機</t>
  </si>
  <si>
    <t>簡易ドラフトチャンバー</t>
  </si>
  <si>
    <t>野外観察調査用具</t>
  </si>
  <si>
    <t>溶存酸素計</t>
  </si>
  <si>
    <t>酸性雨測定用具一式</t>
  </si>
  <si>
    <t>簡易光電比色計</t>
  </si>
  <si>
    <t>土壌硬度計</t>
  </si>
  <si>
    <t>フィールドスコープ</t>
  </si>
  <si>
    <t>大型アクアリウムセット</t>
  </si>
  <si>
    <t>循環式水槽冷却装置</t>
  </si>
  <si>
    <t>簡易温室</t>
  </si>
  <si>
    <t>標　　本</t>
  </si>
  <si>
    <t>天然資源標本</t>
  </si>
  <si>
    <t>示準化石標本</t>
  </si>
  <si>
    <t>植物分類標本</t>
  </si>
  <si>
    <t>無セキツイ動物分類標本</t>
  </si>
  <si>
    <t>セキツイ動物骨格標本</t>
  </si>
  <si>
    <t>岩石プレパラート</t>
  </si>
  <si>
    <t>模　　型</t>
  </si>
  <si>
    <t>結晶構造組み立てセット</t>
  </si>
  <si>
    <t>減数分裂模型</t>
  </si>
  <si>
    <t>体細胞分裂模型</t>
  </si>
  <si>
    <t>茎の構造模型</t>
  </si>
  <si>
    <t>カエルの発生順序模型</t>
  </si>
  <si>
    <t>ウニの発生順序模型</t>
  </si>
  <si>
    <t>人体解剖模型</t>
  </si>
  <si>
    <t>人体骨格模型</t>
  </si>
  <si>
    <t>目の構造模型</t>
  </si>
  <si>
    <t>耳の構造模型</t>
  </si>
  <si>
    <t>内耳の構造模型</t>
  </si>
  <si>
    <t>心臓の構造模型</t>
  </si>
  <si>
    <t>人体発生模型</t>
  </si>
  <si>
    <t>プレートテクトニクス模型</t>
  </si>
  <si>
    <t>読み取り望遠鏡</t>
    <phoneticPr fontId="20"/>
  </si>
  <si>
    <t>高さ測定器</t>
    <rPh sb="0" eb="1">
      <t>タカ</t>
    </rPh>
    <rPh sb="2" eb="4">
      <t>ソクテイ</t>
    </rPh>
    <rPh sb="4" eb="5">
      <t>キ</t>
    </rPh>
    <phoneticPr fontId="21"/>
  </si>
  <si>
    <t>マイクロピペットセット</t>
    <phoneticPr fontId="20"/>
  </si>
  <si>
    <t>微量分注器</t>
  </si>
  <si>
    <t>ニュートン台はかり(自動上皿台はかり）</t>
    <rPh sb="5" eb="6">
      <t>ダイ</t>
    </rPh>
    <rPh sb="10" eb="12">
      <t>ジドウ</t>
    </rPh>
    <rPh sb="12" eb="13">
      <t>ウエ</t>
    </rPh>
    <rPh sb="13" eb="14">
      <t>サラ</t>
    </rPh>
    <rPh sb="14" eb="15">
      <t>ダイ</t>
    </rPh>
    <phoneticPr fontId="21"/>
  </si>
  <si>
    <t>演示用電子式ストップウオッチ</t>
    <phoneticPr fontId="21"/>
  </si>
  <si>
    <t>ストップウオッチ</t>
    <phoneticPr fontId="21"/>
  </si>
  <si>
    <t>演示用デジタル温度計</t>
    <rPh sb="0" eb="2">
      <t>エンジ</t>
    </rPh>
    <rPh sb="2" eb="3">
      <t>ヨウ</t>
    </rPh>
    <phoneticPr fontId="20"/>
  </si>
  <si>
    <t>赤外線サーモグラフィ</t>
    <rPh sb="0" eb="3">
      <t>セキガイセン</t>
    </rPh>
    <phoneticPr fontId="20"/>
  </si>
  <si>
    <t>デジタル温度計</t>
  </si>
  <si>
    <t>放射温度計</t>
    <rPh sb="0" eb="2">
      <t>ホウシャ</t>
    </rPh>
    <phoneticPr fontId="21"/>
  </si>
  <si>
    <t>講義用検流計</t>
    <rPh sb="0" eb="2">
      <t>コウギ</t>
    </rPh>
    <rPh sb="2" eb="3">
      <t>ヨウ</t>
    </rPh>
    <rPh sb="3" eb="4">
      <t>ケン</t>
    </rPh>
    <rPh sb="4" eb="5">
      <t>リュウ</t>
    </rPh>
    <phoneticPr fontId="21"/>
  </si>
  <si>
    <t>精密デジタルマルチメータ</t>
    <rPh sb="0" eb="2">
      <t>セイミツ</t>
    </rPh>
    <phoneticPr fontId="20"/>
  </si>
  <si>
    <t>演示用万能メータ</t>
    <rPh sb="0" eb="2">
      <t>エンジ</t>
    </rPh>
    <rPh sb="2" eb="3">
      <t>ヨウ</t>
    </rPh>
    <rPh sb="3" eb="5">
      <t>バンノウ</t>
    </rPh>
    <phoneticPr fontId="21"/>
  </si>
  <si>
    <t>静電気測定器</t>
    <rPh sb="0" eb="3">
      <t>セイデンキ</t>
    </rPh>
    <rPh sb="3" eb="5">
      <t>ソクテイ</t>
    </rPh>
    <rPh sb="5" eb="6">
      <t>キ</t>
    </rPh>
    <phoneticPr fontId="21"/>
  </si>
  <si>
    <t>大型台車</t>
    <rPh sb="0" eb="2">
      <t>オオガタ</t>
    </rPh>
    <rPh sb="2" eb="3">
      <t>ダイ</t>
    </rPh>
    <rPh sb="3" eb="4">
      <t>シャ</t>
    </rPh>
    <phoneticPr fontId="21"/>
  </si>
  <si>
    <t>演示用力学的エネルギー保存の法則実験器</t>
    <rPh sb="0" eb="2">
      <t>エンジ</t>
    </rPh>
    <rPh sb="2" eb="3">
      <t>ヨウ</t>
    </rPh>
    <phoneticPr fontId="20"/>
  </si>
  <si>
    <t>生徒用気柱共鳴措置</t>
    <rPh sb="3" eb="5">
      <t>キチュウ</t>
    </rPh>
    <rPh sb="5" eb="7">
      <t>キョウメイ</t>
    </rPh>
    <rPh sb="7" eb="9">
      <t>ソチ</t>
    </rPh>
    <phoneticPr fontId="20"/>
  </si>
  <si>
    <t>音のエネルギー可視化実験器</t>
    <rPh sb="7" eb="10">
      <t>カシカ</t>
    </rPh>
    <rPh sb="10" eb="12">
      <t>ジッケン</t>
    </rPh>
    <rPh sb="12" eb="13">
      <t>キ</t>
    </rPh>
    <phoneticPr fontId="20"/>
  </si>
  <si>
    <t>光の実験用具</t>
    <phoneticPr fontId="20"/>
  </si>
  <si>
    <t>演示用光学用水そう</t>
    <rPh sb="0" eb="2">
      <t>エンジ</t>
    </rPh>
    <rPh sb="2" eb="3">
      <t>ヨウ</t>
    </rPh>
    <rPh sb="3" eb="5">
      <t>コウガク</t>
    </rPh>
    <rPh sb="5" eb="6">
      <t>ヨウ</t>
    </rPh>
    <rPh sb="6" eb="7">
      <t>ミズ</t>
    </rPh>
    <phoneticPr fontId="21"/>
  </si>
  <si>
    <t>紫外線ボックス</t>
    <rPh sb="0" eb="3">
      <t>シガイセン</t>
    </rPh>
    <phoneticPr fontId="21"/>
  </si>
  <si>
    <t>ジュール熱実験器</t>
    <rPh sb="4" eb="5">
      <t>ネツ</t>
    </rPh>
    <rPh sb="5" eb="8">
      <t>ジッケンキ</t>
    </rPh>
    <phoneticPr fontId="22"/>
  </si>
  <si>
    <t>アスピレーター</t>
    <phoneticPr fontId="20"/>
  </si>
  <si>
    <t>気体分子運動モデル実験器</t>
    <rPh sb="2" eb="4">
      <t>ブンシ</t>
    </rPh>
    <phoneticPr fontId="21"/>
  </si>
  <si>
    <t>静電高圧ゼネコン実験セット</t>
    <rPh sb="0" eb="2">
      <t>セイデン</t>
    </rPh>
    <rPh sb="2" eb="4">
      <t>コウアツ</t>
    </rPh>
    <rPh sb="8" eb="10">
      <t>ジッケン</t>
    </rPh>
    <phoneticPr fontId="21"/>
  </si>
  <si>
    <t>静電界実験セット</t>
    <rPh sb="0" eb="1">
      <t>セイ</t>
    </rPh>
    <rPh sb="1" eb="3">
      <t>デンカイ</t>
    </rPh>
    <rPh sb="3" eb="5">
      <t>ジッケン</t>
    </rPh>
    <phoneticPr fontId="21"/>
  </si>
  <si>
    <t>すべり抵抗器(３種組)</t>
    <rPh sb="8" eb="9">
      <t>シュ</t>
    </rPh>
    <rPh sb="9" eb="10">
      <t>クミ</t>
    </rPh>
    <phoneticPr fontId="21"/>
  </si>
  <si>
    <t>回路実験器セット</t>
    <rPh sb="0" eb="2">
      <t>カイロ</t>
    </rPh>
    <rPh sb="2" eb="4">
      <t>ジッケン</t>
    </rPh>
    <rPh sb="4" eb="5">
      <t>キ</t>
    </rPh>
    <phoneticPr fontId="20"/>
  </si>
  <si>
    <t>オシロスコープ</t>
    <phoneticPr fontId="21"/>
  </si>
  <si>
    <t>直流・交流発電原理説明器</t>
  </si>
  <si>
    <t>電源装置</t>
    <phoneticPr fontId="20"/>
  </si>
  <si>
    <t>燃料電池実験器</t>
    <rPh sb="0" eb="2">
      <t>ネンリョウ</t>
    </rPh>
    <rPh sb="2" eb="4">
      <t>デンチ</t>
    </rPh>
    <rPh sb="4" eb="6">
      <t>ジッケン</t>
    </rPh>
    <rPh sb="6" eb="7">
      <t>キ</t>
    </rPh>
    <phoneticPr fontId="21"/>
  </si>
  <si>
    <t>小型電源装置</t>
  </si>
  <si>
    <t>ミリカン電気素量測定器</t>
    <phoneticPr fontId="20"/>
  </si>
  <si>
    <t>放射線測定器</t>
    <rPh sb="0" eb="3">
      <t>ホウシャセン</t>
    </rPh>
    <rPh sb="3" eb="5">
      <t>ソクテイ</t>
    </rPh>
    <rPh sb="5" eb="6">
      <t>キ</t>
    </rPh>
    <phoneticPr fontId="20"/>
  </si>
  <si>
    <t>スペクトル管セット(５種組)</t>
    <rPh sb="5" eb="6">
      <t>カン</t>
    </rPh>
    <rPh sb="11" eb="12">
      <t>シュ</t>
    </rPh>
    <rPh sb="12" eb="13">
      <t>クミ</t>
    </rPh>
    <phoneticPr fontId="21"/>
  </si>
  <si>
    <t>Ｘ線装置</t>
    <phoneticPr fontId="20"/>
  </si>
  <si>
    <t>光電管</t>
    <rPh sb="0" eb="1">
      <t>コウ</t>
    </rPh>
    <rPh sb="1" eb="2">
      <t>デン</t>
    </rPh>
    <rPh sb="2" eb="3">
      <t>カン</t>
    </rPh>
    <phoneticPr fontId="21"/>
  </si>
  <si>
    <t>赤外分光光度計</t>
    <rPh sb="0" eb="2">
      <t>セキガイ</t>
    </rPh>
    <rPh sb="2" eb="4">
      <t>ブンコウ</t>
    </rPh>
    <rPh sb="4" eb="6">
      <t>コウド</t>
    </rPh>
    <rPh sb="6" eb="7">
      <t>ケイ</t>
    </rPh>
    <phoneticPr fontId="21"/>
  </si>
  <si>
    <t>ガスクロマトグラフ</t>
    <phoneticPr fontId="21"/>
  </si>
  <si>
    <t>分光光度計</t>
    <rPh sb="0" eb="2">
      <t>ブンコウ</t>
    </rPh>
    <rPh sb="2" eb="4">
      <t>コウド</t>
    </rPh>
    <rPh sb="4" eb="5">
      <t>ケイ</t>
    </rPh>
    <phoneticPr fontId="21"/>
  </si>
  <si>
    <t>液体クロマトグラフ</t>
    <rPh sb="0" eb="2">
      <t>エキタイ</t>
    </rPh>
    <phoneticPr fontId="21"/>
  </si>
  <si>
    <t>ＰＣＲセット</t>
    <phoneticPr fontId="21"/>
  </si>
  <si>
    <t>提示用顕微鏡</t>
    <rPh sb="0" eb="2">
      <t>テイジ</t>
    </rPh>
    <rPh sb="2" eb="3">
      <t>ヨウ</t>
    </rPh>
    <rPh sb="3" eb="6">
      <t>ケンビキョウ</t>
    </rPh>
    <phoneticPr fontId="20"/>
  </si>
  <si>
    <t>顕微鏡</t>
    <rPh sb="0" eb="3">
      <t>ケンビキョウ</t>
    </rPh>
    <phoneticPr fontId="20"/>
  </si>
  <si>
    <t>提示用双眼実体顕微鏡</t>
    <rPh sb="0" eb="2">
      <t>テイジ</t>
    </rPh>
    <rPh sb="2" eb="3">
      <t>ヨウ</t>
    </rPh>
    <rPh sb="3" eb="4">
      <t>ソウ</t>
    </rPh>
    <phoneticPr fontId="21"/>
  </si>
  <si>
    <t>双眼実体顕微鏡</t>
    <phoneticPr fontId="20"/>
  </si>
  <si>
    <t>提示用偏光顕微鏡</t>
    <rPh sb="0" eb="3">
      <t>テイジヨウ</t>
    </rPh>
    <rPh sb="3" eb="8">
      <t>ヘンコウケンビキョウ</t>
    </rPh>
    <phoneticPr fontId="22"/>
  </si>
  <si>
    <t>偏光顕微鏡</t>
    <rPh sb="0" eb="5">
      <t>ヘンコウケンビキョウ</t>
    </rPh>
    <phoneticPr fontId="22"/>
  </si>
  <si>
    <t>ハンディ顕微鏡カメラ</t>
    <rPh sb="4" eb="7">
      <t>ケンビキョウ</t>
    </rPh>
    <phoneticPr fontId="22"/>
  </si>
  <si>
    <t>顕微鏡用デジタルカメラシステム</t>
    <rPh sb="0" eb="4">
      <t>ケンビキョウヨウ</t>
    </rPh>
    <phoneticPr fontId="22"/>
  </si>
  <si>
    <t>顕微鏡撮影装置アタッチメント</t>
    <rPh sb="0" eb="3">
      <t>ケンビキョウ</t>
    </rPh>
    <rPh sb="3" eb="5">
      <t>サツエイ</t>
    </rPh>
    <phoneticPr fontId="25"/>
  </si>
  <si>
    <t>位相差顕微鏡</t>
    <rPh sb="3" eb="6">
      <t>ケンビキョウ</t>
    </rPh>
    <phoneticPr fontId="25"/>
  </si>
  <si>
    <t>デジタル顕微鏡</t>
  </si>
  <si>
    <t>顕微鏡映像装置</t>
    <rPh sb="3" eb="5">
      <t>エイゾウ</t>
    </rPh>
    <phoneticPr fontId="21"/>
  </si>
  <si>
    <t>酸素・二酸化炭素測定器</t>
    <rPh sb="0" eb="2">
      <t>サンソ</t>
    </rPh>
    <rPh sb="3" eb="6">
      <t>ニサンカ</t>
    </rPh>
    <rPh sb="6" eb="8">
      <t>タンソ</t>
    </rPh>
    <rPh sb="8" eb="10">
      <t>ソクテイ</t>
    </rPh>
    <rPh sb="10" eb="11">
      <t>キ</t>
    </rPh>
    <phoneticPr fontId="21"/>
  </si>
  <si>
    <t>孵卵器</t>
    <rPh sb="0" eb="3">
      <t>フランキ</t>
    </rPh>
    <phoneticPr fontId="20"/>
  </si>
  <si>
    <t>ロータリーエバポレーター</t>
    <phoneticPr fontId="21"/>
  </si>
  <si>
    <t>回転培養器</t>
    <rPh sb="0" eb="2">
      <t>カイテン</t>
    </rPh>
    <rPh sb="2" eb="4">
      <t>バイヨウ</t>
    </rPh>
    <rPh sb="4" eb="5">
      <t>キ</t>
    </rPh>
    <phoneticPr fontId="21"/>
  </si>
  <si>
    <t>恒温培養器</t>
    <rPh sb="0" eb="2">
      <t>コウオン</t>
    </rPh>
    <rPh sb="2" eb="4">
      <t>バイヨウ</t>
    </rPh>
    <rPh sb="4" eb="5">
      <t>キ</t>
    </rPh>
    <phoneticPr fontId="21"/>
  </si>
  <si>
    <t>ＤＮＡ抽出キット</t>
    <rPh sb="3" eb="5">
      <t>チュウシュツ</t>
    </rPh>
    <phoneticPr fontId="21"/>
  </si>
  <si>
    <t>プレートテクトニクス実験器</t>
    <rPh sb="10" eb="12">
      <t>ジッケン</t>
    </rPh>
    <rPh sb="12" eb="13">
      <t>キ</t>
    </rPh>
    <phoneticPr fontId="21"/>
  </si>
  <si>
    <t>日本付近のプレートテクトニクス模型</t>
    <rPh sb="0" eb="2">
      <t>ニホン</t>
    </rPh>
    <rPh sb="2" eb="4">
      <t>フキン</t>
    </rPh>
    <rPh sb="15" eb="17">
      <t>モケイ</t>
    </rPh>
    <phoneticPr fontId="21"/>
  </si>
  <si>
    <t>津波発生装置</t>
    <rPh sb="0" eb="2">
      <t>ツナミ</t>
    </rPh>
    <rPh sb="2" eb="4">
      <t>ハッセイ</t>
    </rPh>
    <rPh sb="4" eb="6">
      <t>ソウチ</t>
    </rPh>
    <phoneticPr fontId="21"/>
  </si>
  <si>
    <t>液状化実験装置</t>
    <rPh sb="0" eb="3">
      <t>エキジョウカ</t>
    </rPh>
    <rPh sb="3" eb="5">
      <t>ジッケン</t>
    </rPh>
    <rPh sb="5" eb="7">
      <t>ソウチ</t>
    </rPh>
    <phoneticPr fontId="21"/>
  </si>
  <si>
    <t>大陸移動説明器</t>
    <rPh sb="4" eb="6">
      <t>セツメイ</t>
    </rPh>
    <rPh sb="6" eb="7">
      <t>キ</t>
    </rPh>
    <phoneticPr fontId="21"/>
  </si>
  <si>
    <t>地震発生装置</t>
    <phoneticPr fontId="20"/>
  </si>
  <si>
    <t>天体投影装置</t>
    <rPh sb="4" eb="6">
      <t>ソウチ</t>
    </rPh>
    <phoneticPr fontId="21"/>
  </si>
  <si>
    <t>太陽系惑星モデル</t>
    <rPh sb="0" eb="3">
      <t>タイヨウケイ</t>
    </rPh>
    <rPh sb="3" eb="5">
      <t>ワクセイ</t>
    </rPh>
    <phoneticPr fontId="21"/>
  </si>
  <si>
    <t>天体望遠鏡</t>
    <rPh sb="0" eb="2">
      <t>テンタイ</t>
    </rPh>
    <rPh sb="2" eb="5">
      <t>ボウエンキョウ</t>
    </rPh>
    <phoneticPr fontId="20"/>
  </si>
  <si>
    <t>太陽望遠鏡</t>
    <rPh sb="0" eb="2">
      <t>タイヨウ</t>
    </rPh>
    <rPh sb="2" eb="5">
      <t>ボウエンキョウ</t>
    </rPh>
    <phoneticPr fontId="20"/>
  </si>
  <si>
    <r>
      <t>百葉箱(</t>
    </r>
    <r>
      <rPr>
        <sz val="9"/>
        <rFont val="MS UI Gothic"/>
        <family val="3"/>
        <charset val="128"/>
      </rPr>
      <t>デジタル製を含む</t>
    </r>
    <r>
      <rPr>
        <sz val="9"/>
        <rFont val="細明朝体"/>
        <family val="3"/>
        <charset val="128"/>
      </rPr>
      <t>)</t>
    </r>
    <rPh sb="8" eb="9">
      <t>セイ</t>
    </rPh>
    <rPh sb="10" eb="11">
      <t>フク</t>
    </rPh>
    <phoneticPr fontId="20"/>
  </si>
  <si>
    <t>記録温度計</t>
    <phoneticPr fontId="20"/>
  </si>
  <si>
    <t>雲の発生実験器</t>
    <rPh sb="0" eb="1">
      <t>クモ</t>
    </rPh>
    <rPh sb="2" eb="4">
      <t>ハッセイ</t>
    </rPh>
    <rPh sb="4" eb="6">
      <t>ジッケン</t>
    </rPh>
    <rPh sb="6" eb="7">
      <t>キ</t>
    </rPh>
    <phoneticPr fontId="21"/>
  </si>
  <si>
    <t>定点観測カメラ</t>
    <rPh sb="0" eb="2">
      <t>テイテン</t>
    </rPh>
    <rPh sb="2" eb="4">
      <t>カンソク</t>
    </rPh>
    <phoneticPr fontId="20"/>
  </si>
  <si>
    <t>デジタルビデオカメラ</t>
    <phoneticPr fontId="21"/>
  </si>
  <si>
    <t>ハイスピードデジタルカメラ</t>
    <phoneticPr fontId="21"/>
  </si>
  <si>
    <t>薬品庫</t>
    <rPh sb="0" eb="2">
      <t>ヤクヒン</t>
    </rPh>
    <rPh sb="2" eb="3">
      <t>コ</t>
    </rPh>
    <phoneticPr fontId="20"/>
  </si>
  <si>
    <t>顕微鏡保管庫</t>
    <rPh sb="3" eb="6">
      <t>ホカンコ</t>
    </rPh>
    <phoneticPr fontId="21"/>
  </si>
  <si>
    <t>岩石切断機</t>
    <phoneticPr fontId="21"/>
  </si>
  <si>
    <t>岩石研ま機</t>
    <phoneticPr fontId="21"/>
  </si>
  <si>
    <t>ウォーターバス</t>
  </si>
  <si>
    <t>電気水浴器</t>
  </si>
  <si>
    <t>恒温水槽</t>
    <rPh sb="0" eb="4">
      <t>コウオンスイソウ</t>
    </rPh>
    <phoneticPr fontId="20"/>
  </si>
  <si>
    <t>低温インキュベーター</t>
    <rPh sb="0" eb="2">
      <t>テイオン</t>
    </rPh>
    <phoneticPr fontId="22"/>
  </si>
  <si>
    <t>小型インキュベーター</t>
    <phoneticPr fontId="20"/>
  </si>
  <si>
    <t>インキュベーター</t>
    <phoneticPr fontId="20"/>
  </si>
  <si>
    <r>
      <t>薬品低温保管庫(</t>
    </r>
    <r>
      <rPr>
        <sz val="9"/>
        <rFont val="MS UI Gothic"/>
        <family val="3"/>
        <charset val="128"/>
      </rPr>
      <t>冷凍ショーケース</t>
    </r>
    <r>
      <rPr>
        <sz val="9"/>
        <rFont val="細明朝体"/>
        <family val="3"/>
        <charset val="128"/>
      </rPr>
      <t>)</t>
    </r>
    <rPh sb="8" eb="10">
      <t>レイトウ</t>
    </rPh>
    <phoneticPr fontId="20"/>
  </si>
  <si>
    <t>液体タンク収納庫</t>
    <rPh sb="0" eb="2">
      <t>エキタイ</t>
    </rPh>
    <rPh sb="5" eb="7">
      <t>シュウノウ</t>
    </rPh>
    <rPh sb="7" eb="8">
      <t>コ</t>
    </rPh>
    <phoneticPr fontId="20"/>
  </si>
  <si>
    <t xml:space="preserve">電動遠心機  </t>
    <rPh sb="0" eb="2">
      <t>デンドウ</t>
    </rPh>
    <rPh sb="2" eb="5">
      <t>エンシンキ</t>
    </rPh>
    <phoneticPr fontId="20"/>
  </si>
  <si>
    <t>マイクロチューブ遠心機</t>
    <rPh sb="8" eb="11">
      <t>エンシンキ</t>
    </rPh>
    <phoneticPr fontId="20"/>
  </si>
  <si>
    <t>ボルテックスミキサー</t>
    <phoneticPr fontId="20"/>
  </si>
  <si>
    <t>トランスイルミネーター</t>
    <phoneticPr fontId="20"/>
  </si>
  <si>
    <t>パソコン計測システム</t>
    <rPh sb="4" eb="6">
      <t>ケイソク</t>
    </rPh>
    <phoneticPr fontId="20"/>
  </si>
  <si>
    <t>計測インターフェイスセット</t>
    <phoneticPr fontId="20"/>
  </si>
  <si>
    <t>計測センサーセット</t>
    <phoneticPr fontId="20"/>
  </si>
  <si>
    <t>乾燥保管棚</t>
    <rPh sb="2" eb="4">
      <t>ホカン</t>
    </rPh>
    <rPh sb="4" eb="5">
      <t>ダナ</t>
    </rPh>
    <phoneticPr fontId="21"/>
  </si>
  <si>
    <t>教材提示器具</t>
    <rPh sb="0" eb="2">
      <t>キョウザイ</t>
    </rPh>
    <rPh sb="2" eb="4">
      <t>テイジ</t>
    </rPh>
    <rPh sb="4" eb="6">
      <t>キグ</t>
    </rPh>
    <phoneticPr fontId="20"/>
  </si>
  <si>
    <t>（自然環境調査用具）</t>
    <phoneticPr fontId="21"/>
  </si>
  <si>
    <t>人工気象器</t>
    <rPh sb="0" eb="2">
      <t>ジンコウ</t>
    </rPh>
    <rPh sb="2" eb="3">
      <t>キ</t>
    </rPh>
    <rPh sb="3" eb="4">
      <t>ショウ</t>
    </rPh>
    <rPh sb="4" eb="5">
      <t>キ</t>
    </rPh>
    <phoneticPr fontId="21"/>
  </si>
  <si>
    <t>残留塩素計</t>
    <rPh sb="0" eb="2">
      <t>ザンリュウ</t>
    </rPh>
    <rPh sb="2" eb="4">
      <t>エンソ</t>
    </rPh>
    <rPh sb="4" eb="5">
      <t>ケイ</t>
    </rPh>
    <phoneticPr fontId="21"/>
  </si>
  <si>
    <t>ポケット線量計</t>
    <rPh sb="4" eb="6">
      <t>センリョウ</t>
    </rPh>
    <rPh sb="6" eb="7">
      <t>ケイ</t>
    </rPh>
    <phoneticPr fontId="21"/>
  </si>
  <si>
    <t>（水生生物飼育用具）</t>
    <phoneticPr fontId="21"/>
  </si>
  <si>
    <t>ハンディＧＰＳ装置</t>
    <rPh sb="7" eb="9">
      <t>ソウチ</t>
    </rPh>
    <phoneticPr fontId="21"/>
  </si>
  <si>
    <t>クリノメーター実習用地層模型</t>
    <rPh sb="7" eb="10">
      <t>ジッシュウヨウ</t>
    </rPh>
    <rPh sb="10" eb="12">
      <t>チソウ</t>
    </rPh>
    <rPh sb="12" eb="14">
      <t>モケイ</t>
    </rPh>
    <phoneticPr fontId="21"/>
  </si>
  <si>
    <t>（天然資源標本）</t>
    <phoneticPr fontId="21"/>
  </si>
  <si>
    <t>（化石標本）</t>
    <phoneticPr fontId="21"/>
  </si>
  <si>
    <t>アンモナイト進化標本</t>
    <rPh sb="6" eb="8">
      <t>シンカ</t>
    </rPh>
    <phoneticPr fontId="21"/>
  </si>
  <si>
    <t>動物骨格標本</t>
    <rPh sb="0" eb="6">
      <t>ドウブツコッカクヒョウホン</t>
    </rPh>
    <phoneticPr fontId="20"/>
  </si>
  <si>
    <t>動物解剖標本</t>
    <rPh sb="0" eb="2">
      <t>ドウブツ</t>
    </rPh>
    <rPh sb="2" eb="4">
      <t>カイボウ</t>
    </rPh>
    <rPh sb="4" eb="6">
      <t>ヒョウホン</t>
    </rPh>
    <phoneticPr fontId="20"/>
  </si>
  <si>
    <t>（岩石・鉱物標本）</t>
    <phoneticPr fontId="21"/>
  </si>
  <si>
    <t>大型石材標本</t>
    <rPh sb="0" eb="2">
      <t>オオガタ</t>
    </rPh>
    <phoneticPr fontId="21"/>
  </si>
  <si>
    <t>岩石密度標本</t>
    <rPh sb="0" eb="2">
      <t>ガンセキ</t>
    </rPh>
    <rPh sb="2" eb="4">
      <t>ミツド</t>
    </rPh>
    <rPh sb="4" eb="6">
      <t>ヒョウホン</t>
    </rPh>
    <phoneticPr fontId="21"/>
  </si>
  <si>
    <t>教師用造岩鉱物標本</t>
    <rPh sb="0" eb="3">
      <t>キョウシヨウ</t>
    </rPh>
    <rPh sb="3" eb="4">
      <t>ツク</t>
    </rPh>
    <rPh sb="4" eb="5">
      <t>イワ</t>
    </rPh>
    <rPh sb="5" eb="7">
      <t>コウブツ</t>
    </rPh>
    <rPh sb="7" eb="9">
      <t>ヒョウホン</t>
    </rPh>
    <phoneticPr fontId="21"/>
  </si>
  <si>
    <t>（植物標本）</t>
    <phoneticPr fontId="21"/>
  </si>
  <si>
    <t>（動物標本）</t>
    <phoneticPr fontId="21"/>
  </si>
  <si>
    <t>セキツイ動物解剖標本</t>
    <rPh sb="6" eb="8">
      <t>カイボウ</t>
    </rPh>
    <phoneticPr fontId="21"/>
  </si>
  <si>
    <t>無セキツイ動物解剖標本</t>
    <rPh sb="7" eb="9">
      <t>カイボウ</t>
    </rPh>
    <phoneticPr fontId="21"/>
  </si>
  <si>
    <t>セキツイ動物消化器解剖標本</t>
    <rPh sb="6" eb="9">
      <t>ショウカキ</t>
    </rPh>
    <rPh sb="9" eb="11">
      <t>カイボウ</t>
    </rPh>
    <phoneticPr fontId="21"/>
  </si>
  <si>
    <t>セキツイ動物脳比較標本</t>
    <rPh sb="6" eb="7">
      <t>ノウ</t>
    </rPh>
    <rPh sb="7" eb="9">
      <t>ヒカク</t>
    </rPh>
    <rPh sb="9" eb="11">
      <t>ヒョウホン</t>
    </rPh>
    <phoneticPr fontId="21"/>
  </si>
  <si>
    <t>セキツイ動物心臓比較標本</t>
    <rPh sb="6" eb="8">
      <t>シンゾウ</t>
    </rPh>
    <rPh sb="8" eb="10">
      <t>ヒカク</t>
    </rPh>
    <rPh sb="10" eb="12">
      <t>ヒョウホン</t>
    </rPh>
    <phoneticPr fontId="21"/>
  </si>
  <si>
    <t>セキツイ動物神経標本</t>
    <rPh sb="6" eb="8">
      <t>シンケイ</t>
    </rPh>
    <phoneticPr fontId="21"/>
  </si>
  <si>
    <t>心臓解剖標本</t>
    <rPh sb="0" eb="2">
      <t>シンゾウ</t>
    </rPh>
    <rPh sb="2" eb="4">
      <t>カイボウ</t>
    </rPh>
    <phoneticPr fontId="21"/>
  </si>
  <si>
    <t>肺解剖標本</t>
    <rPh sb="0" eb="1">
      <t>ハイ</t>
    </rPh>
    <rPh sb="1" eb="3">
      <t>カイボウ</t>
    </rPh>
    <phoneticPr fontId="21"/>
  </si>
  <si>
    <t>哺乳動物眼球解剖標本</t>
    <rPh sb="0" eb="2">
      <t>ホニュウ</t>
    </rPh>
    <rPh sb="4" eb="6">
      <t>ガンキュウ</t>
    </rPh>
    <rPh sb="6" eb="8">
      <t>カイボウ</t>
    </rPh>
    <rPh sb="8" eb="10">
      <t>ヒョウホン</t>
    </rPh>
    <phoneticPr fontId="21"/>
  </si>
  <si>
    <t>筋肉と関節解剖標本</t>
    <rPh sb="0" eb="2">
      <t>キンニク</t>
    </rPh>
    <rPh sb="3" eb="5">
      <t>カンセツ</t>
    </rPh>
    <rPh sb="5" eb="7">
      <t>カイボウ</t>
    </rPh>
    <rPh sb="7" eb="9">
      <t>ヒョウホン</t>
    </rPh>
    <phoneticPr fontId="21"/>
  </si>
  <si>
    <t>セキツイ動物発生順序標本</t>
    <rPh sb="6" eb="8">
      <t>ハッセイ</t>
    </rPh>
    <rPh sb="8" eb="10">
      <t>ジュンジョ</t>
    </rPh>
    <rPh sb="10" eb="12">
      <t>ヒョウホン</t>
    </rPh>
    <phoneticPr fontId="21"/>
  </si>
  <si>
    <t>（プレパラート）</t>
    <phoneticPr fontId="21"/>
  </si>
  <si>
    <t>鉱物プレパラート</t>
    <phoneticPr fontId="21"/>
  </si>
  <si>
    <t>物質構造の模型</t>
    <phoneticPr fontId="20"/>
  </si>
  <si>
    <t>ＤＮＡモデル組み立てセット</t>
    <rPh sb="6" eb="7">
      <t>ク</t>
    </rPh>
    <rPh sb="8" eb="9">
      <t>タ</t>
    </rPh>
    <phoneticPr fontId="20"/>
  </si>
  <si>
    <t>分子模型</t>
    <rPh sb="0" eb="2">
      <t>ブンシ</t>
    </rPh>
    <rPh sb="2" eb="4">
      <t>モケイ</t>
    </rPh>
    <phoneticPr fontId="21"/>
  </si>
  <si>
    <t>ＤＮＡモデル模型</t>
  </si>
  <si>
    <t>植物の模型</t>
    <phoneticPr fontId="20"/>
  </si>
  <si>
    <t>葉の構造模型</t>
    <rPh sb="0" eb="1">
      <t>ハ</t>
    </rPh>
    <phoneticPr fontId="21"/>
  </si>
  <si>
    <t>花の構造模型</t>
    <rPh sb="0" eb="1">
      <t>ハナ</t>
    </rPh>
    <phoneticPr fontId="21"/>
  </si>
  <si>
    <t>根の構造模型</t>
    <rPh sb="0" eb="1">
      <t>ネ</t>
    </rPh>
    <phoneticPr fontId="21"/>
  </si>
  <si>
    <t>動物発生の模型</t>
    <phoneticPr fontId="20"/>
  </si>
  <si>
    <t>馬蹄進化模型</t>
    <rPh sb="0" eb="2">
      <t>バテイ</t>
    </rPh>
    <rPh sb="2" eb="4">
      <t>シンカ</t>
    </rPh>
    <rPh sb="4" eb="6">
      <t>モケイ</t>
    </rPh>
    <phoneticPr fontId="21"/>
  </si>
  <si>
    <t>人体の模型</t>
    <phoneticPr fontId="20"/>
  </si>
  <si>
    <t>猿人頭蓋模型</t>
    <rPh sb="0" eb="2">
      <t>エンジン</t>
    </rPh>
    <rPh sb="2" eb="4">
      <t>ズガイ</t>
    </rPh>
    <rPh sb="4" eb="6">
      <t>モケイ</t>
    </rPh>
    <phoneticPr fontId="21"/>
  </si>
  <si>
    <t>旧人頭蓋模型</t>
    <rPh sb="0" eb="2">
      <t>キュウジン</t>
    </rPh>
    <rPh sb="2" eb="4">
      <t>ズガイ</t>
    </rPh>
    <rPh sb="4" eb="6">
      <t>モケイ</t>
    </rPh>
    <phoneticPr fontId="21"/>
  </si>
  <si>
    <t>新人頭蓋模型</t>
    <rPh sb="0" eb="1">
      <t>シン</t>
    </rPh>
    <rPh sb="2" eb="4">
      <t>ズガイ</t>
    </rPh>
    <rPh sb="4" eb="6">
      <t>モケイ</t>
    </rPh>
    <phoneticPr fontId="21"/>
  </si>
  <si>
    <t>地形・地質の模型</t>
    <phoneticPr fontId="20"/>
  </si>
  <si>
    <t>地質構造模型一式</t>
    <rPh sb="6" eb="8">
      <t>イッシキ</t>
    </rPh>
    <phoneticPr fontId="20"/>
  </si>
  <si>
    <t>日本の活断層模型(地方・地域版）</t>
    <rPh sb="0" eb="2">
      <t>ニホン</t>
    </rPh>
    <rPh sb="3" eb="6">
      <t>カツダンソウ</t>
    </rPh>
    <rPh sb="6" eb="8">
      <t>モケイ</t>
    </rPh>
    <rPh sb="9" eb="11">
      <t>チホウ</t>
    </rPh>
    <rPh sb="12" eb="14">
      <t>チイキ</t>
    </rPh>
    <rPh sb="14" eb="15">
      <t>バン</t>
    </rPh>
    <phoneticPr fontId="21"/>
  </si>
  <si>
    <t>光通信実験器</t>
    <phoneticPr fontId="21"/>
  </si>
  <si>
    <t>令和　　年度　高等学校　理振事業購入計画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</si>
</sst>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_);[Red]\(#,##0\)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Osaka"/>
      <family val="3"/>
      <charset val="128"/>
    </font>
    <font>
      <b/>
      <sz val="12"/>
      <name val="游ゴシック"/>
      <family val="3"/>
      <charset val="128"/>
      <scheme val="minor"/>
    </font>
    <font>
      <sz val="9"/>
      <name val="Osaka"/>
      <family val="3"/>
      <charset val="128"/>
    </font>
    <font>
      <sz val="10"/>
      <name val="Osaka"/>
      <family val="3"/>
      <charset val="128"/>
    </font>
    <font>
      <sz val="12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細明朝体"/>
      <family val="3"/>
      <charset val="128"/>
    </font>
    <font>
      <sz val="6"/>
      <name val="細明朝体"/>
      <family val="3"/>
      <charset val="128"/>
    </font>
    <font>
      <b/>
      <u/>
      <sz val="9"/>
      <name val="細明朝体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細明朝体"/>
      <family val="3"/>
      <charset val="128"/>
    </font>
    <font>
      <sz val="12"/>
      <name val="Osaka"/>
      <family val="3"/>
      <charset val="128"/>
    </font>
    <font>
      <sz val="6"/>
      <name val="游ゴシック"/>
      <family val="3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Osaka"/>
      <family val="3"/>
      <charset val="128"/>
    </font>
    <font>
      <b/>
      <u/>
      <sz val="9"/>
      <name val="Osaka"/>
      <family val="3"/>
      <charset val="128"/>
    </font>
    <font>
      <sz val="10"/>
      <name val="游ゴシック"/>
      <family val="3"/>
      <charset val="128"/>
      <scheme val="minor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19" fillId="0" borderId="0" applyFont="0" applyFill="0" applyBorder="0" applyAlignment="0" applyProtection="0"/>
  </cellStyleXfs>
  <cellXfs count="3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5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34" xfId="0" applyFont="1" applyBorder="1">
      <alignment vertical="center"/>
    </xf>
    <xf numFmtId="0" fontId="13" fillId="0" borderId="10" xfId="2" applyFont="1" applyBorder="1" applyAlignment="1">
      <alignment vertical="center" wrapText="1"/>
    </xf>
    <xf numFmtId="0" fontId="13" fillId="0" borderId="13" xfId="2" applyFont="1" applyBorder="1" applyAlignment="1">
      <alignment vertical="center" wrapText="1"/>
    </xf>
    <xf numFmtId="0" fontId="13" fillId="0" borderId="11" xfId="2" applyFont="1" applyBorder="1" applyAlignment="1">
      <alignment vertical="center" wrapText="1"/>
    </xf>
    <xf numFmtId="0" fontId="13" fillId="0" borderId="15" xfId="2" applyFont="1" applyBorder="1" applyAlignment="1">
      <alignment vertical="center" wrapText="1"/>
    </xf>
    <xf numFmtId="0" fontId="13" fillId="0" borderId="34" xfId="2" applyFont="1" applyBorder="1" applyAlignment="1">
      <alignment vertical="center" wrapText="1"/>
    </xf>
    <xf numFmtId="0" fontId="13" fillId="0" borderId="41" xfId="2" applyFont="1" applyBorder="1" applyAlignment="1">
      <alignment vertical="center" wrapText="1"/>
    </xf>
    <xf numFmtId="0" fontId="13" fillId="0" borderId="43" xfId="2" applyFont="1" applyBorder="1" applyAlignment="1">
      <alignment vertical="center" wrapText="1"/>
    </xf>
    <xf numFmtId="0" fontId="13" fillId="0" borderId="45" xfId="2" applyFont="1" applyBorder="1" applyAlignment="1">
      <alignment vertical="center" wrapText="1"/>
    </xf>
    <xf numFmtId="0" fontId="13" fillId="0" borderId="44" xfId="2" applyFont="1" applyBorder="1" applyAlignment="1">
      <alignment vertical="center" wrapText="1"/>
    </xf>
    <xf numFmtId="176" fontId="13" fillId="0" borderId="11" xfId="2" applyNumberFormat="1" applyFont="1" applyBorder="1" applyAlignment="1">
      <alignment vertical="center" wrapText="1"/>
    </xf>
    <xf numFmtId="176" fontId="13" fillId="0" borderId="15" xfId="2" applyNumberFormat="1" applyFont="1" applyBorder="1" applyAlignment="1">
      <alignment vertical="center" wrapText="1"/>
    </xf>
    <xf numFmtId="176" fontId="13" fillId="0" borderId="43" xfId="2" applyNumberFormat="1" applyFont="1" applyBorder="1" applyAlignment="1">
      <alignment vertical="center" wrapText="1"/>
    </xf>
    <xf numFmtId="176" fontId="13" fillId="0" borderId="44" xfId="2" applyNumberFormat="1" applyFont="1" applyBorder="1" applyAlignment="1">
      <alignment vertical="center" wrapText="1"/>
    </xf>
    <xf numFmtId="0" fontId="13" fillId="0" borderId="12" xfId="2" applyFont="1" applyBorder="1" applyAlignment="1">
      <alignment vertical="center" wrapText="1"/>
    </xf>
    <xf numFmtId="0" fontId="13" fillId="0" borderId="23" xfId="2" applyFont="1" applyBorder="1" applyAlignment="1">
      <alignment vertical="center" wrapText="1"/>
    </xf>
    <xf numFmtId="0" fontId="13" fillId="0" borderId="0" xfId="0" applyFont="1" applyBorder="1">
      <alignment vertical="center"/>
    </xf>
    <xf numFmtId="3" fontId="13" fillId="0" borderId="0" xfId="0" applyNumberFormat="1" applyFont="1" applyBorder="1">
      <alignment vertical="center"/>
    </xf>
    <xf numFmtId="0" fontId="2" fillId="0" borderId="0" xfId="2" applyFont="1"/>
    <xf numFmtId="176" fontId="13" fillId="0" borderId="76" xfId="2" applyNumberFormat="1" applyFont="1" applyBorder="1" applyAlignment="1">
      <alignment vertical="center"/>
    </xf>
    <xf numFmtId="176" fontId="13" fillId="0" borderId="0" xfId="2" applyNumberFormat="1" applyFont="1" applyAlignment="1">
      <alignment vertical="center"/>
    </xf>
    <xf numFmtId="176" fontId="13" fillId="0" borderId="56" xfId="2" applyNumberFormat="1" applyFont="1" applyBorder="1" applyAlignment="1">
      <alignment vertical="center"/>
    </xf>
    <xf numFmtId="176" fontId="13" fillId="0" borderId="73" xfId="2" applyNumberFormat="1" applyFont="1" applyBorder="1" applyAlignment="1">
      <alignment vertical="center"/>
    </xf>
    <xf numFmtId="0" fontId="13" fillId="0" borderId="67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64" xfId="0" applyFont="1" applyBorder="1">
      <alignment vertical="center"/>
    </xf>
    <xf numFmtId="0" fontId="13" fillId="0" borderId="54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22" xfId="2" applyFont="1" applyBorder="1" applyAlignment="1">
      <alignment vertical="center" wrapText="1"/>
    </xf>
    <xf numFmtId="0" fontId="4" fillId="0" borderId="0" xfId="2"/>
    <xf numFmtId="0" fontId="4" fillId="0" borderId="0" xfId="2" applyAlignment="1">
      <alignment wrapText="1"/>
    </xf>
    <xf numFmtId="176" fontId="13" fillId="0" borderId="41" xfId="2" applyNumberFormat="1" applyFont="1" applyBorder="1" applyAlignment="1">
      <alignment vertical="center" wrapText="1"/>
    </xf>
    <xf numFmtId="0" fontId="13" fillId="0" borderId="56" xfId="2" applyFont="1" applyBorder="1" applyAlignment="1">
      <alignment vertical="center" wrapText="1"/>
    </xf>
    <xf numFmtId="0" fontId="4" fillId="0" borderId="11" xfId="2" applyBorder="1"/>
    <xf numFmtId="0" fontId="4" fillId="0" borderId="56" xfId="2" applyBorder="1"/>
    <xf numFmtId="176" fontId="13" fillId="0" borderId="34" xfId="2" applyNumberFormat="1" applyFont="1" applyBorder="1" applyAlignment="1">
      <alignment vertical="center" wrapText="1"/>
    </xf>
    <xf numFmtId="176" fontId="13" fillId="0" borderId="32" xfId="2" applyNumberFormat="1" applyFont="1" applyBorder="1" applyAlignment="1">
      <alignment vertical="center" wrapText="1"/>
    </xf>
    <xf numFmtId="176" fontId="13" fillId="0" borderId="22" xfId="2" applyNumberFormat="1" applyFont="1" applyBorder="1" applyAlignment="1">
      <alignment vertical="center" wrapText="1"/>
    </xf>
    <xf numFmtId="0" fontId="23" fillId="0" borderId="0" xfId="2" applyFont="1" applyAlignment="1">
      <alignment wrapText="1"/>
    </xf>
    <xf numFmtId="176" fontId="13" fillId="0" borderId="45" xfId="2" applyNumberFormat="1" applyFont="1" applyBorder="1" applyAlignment="1">
      <alignment vertical="center" wrapText="1"/>
    </xf>
    <xf numFmtId="176" fontId="13" fillId="0" borderId="42" xfId="2" applyNumberFormat="1" applyFont="1" applyBorder="1" applyAlignment="1">
      <alignment vertical="center" wrapText="1"/>
    </xf>
    <xf numFmtId="176" fontId="13" fillId="0" borderId="0" xfId="2" applyNumberFormat="1" applyFont="1" applyAlignment="1">
      <alignment vertical="center" wrapText="1"/>
    </xf>
    <xf numFmtId="176" fontId="13" fillId="0" borderId="56" xfId="2" applyNumberFormat="1" applyFont="1" applyBorder="1" applyAlignment="1">
      <alignment vertical="center" wrapText="1"/>
    </xf>
    <xf numFmtId="0" fontId="4" fillId="0" borderId="22" xfId="2" applyBorder="1"/>
    <xf numFmtId="176" fontId="13" fillId="0" borderId="54" xfId="2" applyNumberFormat="1" applyFont="1" applyBorder="1" applyAlignment="1">
      <alignment vertical="center" wrapText="1"/>
    </xf>
    <xf numFmtId="176" fontId="13" fillId="0" borderId="66" xfId="2" applyNumberFormat="1" applyFont="1" applyBorder="1" applyAlignment="1">
      <alignment vertical="center" wrapText="1"/>
    </xf>
    <xf numFmtId="176" fontId="13" fillId="0" borderId="33" xfId="2" applyNumberFormat="1" applyFont="1" applyBorder="1" applyAlignment="1">
      <alignment vertical="center" wrapText="1"/>
    </xf>
    <xf numFmtId="176" fontId="13" fillId="0" borderId="78" xfId="2" applyNumberFormat="1" applyFont="1" applyBorder="1" applyAlignment="1">
      <alignment vertical="center"/>
    </xf>
    <xf numFmtId="176" fontId="13" fillId="0" borderId="17" xfId="2" applyNumberFormat="1" applyFont="1" applyBorder="1" applyAlignment="1">
      <alignment vertical="center" wrapText="1"/>
    </xf>
    <xf numFmtId="0" fontId="18" fillId="0" borderId="11" xfId="2" applyFont="1" applyBorder="1" applyAlignment="1">
      <alignment vertical="center"/>
    </xf>
    <xf numFmtId="0" fontId="18" fillId="0" borderId="15" xfId="2" applyFont="1" applyBorder="1" applyAlignment="1">
      <alignment vertical="center"/>
    </xf>
    <xf numFmtId="176" fontId="13" fillId="0" borderId="37" xfId="2" applyNumberFormat="1" applyFont="1" applyBorder="1" applyAlignment="1">
      <alignment vertical="center" wrapText="1"/>
    </xf>
    <xf numFmtId="176" fontId="13" fillId="0" borderId="38" xfId="2" applyNumberFormat="1" applyFont="1" applyBorder="1" applyAlignment="1">
      <alignment vertical="center" wrapText="1"/>
    </xf>
    <xf numFmtId="176" fontId="13" fillId="0" borderId="12" xfId="2" applyNumberFormat="1" applyFont="1" applyBorder="1" applyAlignment="1">
      <alignment vertical="center" wrapText="1"/>
    </xf>
    <xf numFmtId="176" fontId="13" fillId="0" borderId="24" xfId="2" applyNumberFormat="1" applyFont="1" applyBorder="1" applyAlignment="1">
      <alignment vertical="center"/>
    </xf>
    <xf numFmtId="176" fontId="13" fillId="0" borderId="13" xfId="2" applyNumberFormat="1" applyFont="1" applyBorder="1" applyAlignment="1">
      <alignment vertical="center" wrapText="1"/>
    </xf>
    <xf numFmtId="38" fontId="13" fillId="0" borderId="11" xfId="3" applyFont="1" applyBorder="1" applyAlignment="1">
      <alignment vertical="center" wrapText="1"/>
    </xf>
    <xf numFmtId="38" fontId="13" fillId="0" borderId="15" xfId="3" applyFont="1" applyBorder="1" applyAlignment="1">
      <alignment vertical="center" wrapText="1"/>
    </xf>
    <xf numFmtId="0" fontId="13" fillId="0" borderId="16" xfId="2" applyFont="1" applyBorder="1" applyAlignment="1">
      <alignment vertical="center" wrapText="1"/>
    </xf>
    <xf numFmtId="177" fontId="13" fillId="0" borderId="0" xfId="2" applyNumberFormat="1" applyFont="1" applyAlignment="1">
      <alignment vertical="center"/>
    </xf>
    <xf numFmtId="0" fontId="0" fillId="0" borderId="0" xfId="0" applyBorder="1">
      <alignment vertical="center"/>
    </xf>
    <xf numFmtId="0" fontId="1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vertical="center"/>
    </xf>
    <xf numFmtId="176" fontId="15" fillId="0" borderId="0" xfId="2" applyNumberFormat="1" applyFont="1" applyBorder="1" applyAlignment="1">
      <alignment vertical="center"/>
    </xf>
    <xf numFmtId="176" fontId="13" fillId="0" borderId="0" xfId="2" applyNumberFormat="1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177" fontId="13" fillId="0" borderId="0" xfId="2" applyNumberFormat="1" applyFont="1" applyBorder="1" applyAlignment="1">
      <alignment vertical="center"/>
    </xf>
    <xf numFmtId="0" fontId="4" fillId="0" borderId="0" xfId="2" applyBorder="1" applyAlignment="1">
      <alignment vertical="center"/>
    </xf>
    <xf numFmtId="0" fontId="13" fillId="0" borderId="0" xfId="2" applyFont="1" applyBorder="1" applyAlignment="1">
      <alignment horizontal="left" vertical="center" wrapText="1"/>
    </xf>
    <xf numFmtId="38" fontId="4" fillId="0" borderId="58" xfId="1" applyFont="1" applyFill="1" applyBorder="1" applyAlignment="1"/>
    <xf numFmtId="38" fontId="13" fillId="0" borderId="81" xfId="1" applyFont="1" applyFill="1" applyBorder="1" applyAlignment="1" applyProtection="1">
      <alignment vertical="center" shrinkToFit="1"/>
      <protection locked="0"/>
    </xf>
    <xf numFmtId="38" fontId="13" fillId="0" borderId="85" xfId="1" applyFont="1" applyFill="1" applyBorder="1" applyAlignment="1" applyProtection="1">
      <alignment vertical="center" shrinkToFit="1"/>
      <protection locked="0"/>
    </xf>
    <xf numFmtId="38" fontId="4" fillId="0" borderId="57" xfId="1" applyFont="1" applyFill="1" applyBorder="1" applyAlignment="1"/>
    <xf numFmtId="38" fontId="4" fillId="0" borderId="81" xfId="1" applyFont="1" applyFill="1" applyBorder="1" applyAlignment="1"/>
    <xf numFmtId="176" fontId="15" fillId="0" borderId="0" xfId="2" applyNumberFormat="1" applyFont="1" applyBorder="1" applyAlignment="1">
      <alignment horizontal="left" vertical="center"/>
    </xf>
    <xf numFmtId="0" fontId="4" fillId="0" borderId="0" xfId="2" applyBorder="1"/>
    <xf numFmtId="0" fontId="18" fillId="0" borderId="0" xfId="2" applyFont="1" applyBorder="1" applyAlignment="1">
      <alignment vertical="center"/>
    </xf>
    <xf numFmtId="176" fontId="17" fillId="0" borderId="0" xfId="2" applyNumberFormat="1" applyFont="1" applyBorder="1" applyAlignment="1">
      <alignment vertical="center"/>
    </xf>
    <xf numFmtId="176" fontId="13" fillId="0" borderId="0" xfId="2" applyNumberFormat="1" applyFont="1" applyBorder="1" applyAlignment="1">
      <alignment vertical="center" wrapText="1"/>
    </xf>
    <xf numFmtId="38" fontId="13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176" fontId="13" fillId="0" borderId="84" xfId="2" applyNumberFormat="1" applyFont="1" applyBorder="1" applyAlignment="1">
      <alignment vertical="center"/>
    </xf>
    <xf numFmtId="176" fontId="13" fillId="0" borderId="74" xfId="2" applyNumberFormat="1" applyFont="1" applyBorder="1" applyAlignment="1">
      <alignment vertical="center"/>
    </xf>
    <xf numFmtId="176" fontId="13" fillId="0" borderId="75" xfId="2" applyNumberFormat="1" applyFont="1" applyBorder="1" applyAlignment="1">
      <alignment vertical="center"/>
    </xf>
    <xf numFmtId="176" fontId="13" fillId="0" borderId="86" xfId="2" applyNumberFormat="1" applyFont="1" applyBorder="1" applyAlignment="1">
      <alignment vertical="center"/>
    </xf>
    <xf numFmtId="176" fontId="13" fillId="0" borderId="73" xfId="2" applyNumberFormat="1" applyFont="1" applyBorder="1" applyAlignment="1">
      <alignment vertical="center" wrapText="1"/>
    </xf>
    <xf numFmtId="176" fontId="13" fillId="0" borderId="16" xfId="2" applyNumberFormat="1" applyFont="1" applyBorder="1" applyAlignment="1">
      <alignment vertical="center" wrapText="1"/>
    </xf>
    <xf numFmtId="176" fontId="13" fillId="0" borderId="77" xfId="2" applyNumberFormat="1" applyFont="1" applyBorder="1" applyAlignment="1">
      <alignment vertical="center"/>
    </xf>
    <xf numFmtId="0" fontId="13" fillId="0" borderId="24" xfId="2" applyFont="1" applyBorder="1" applyAlignment="1">
      <alignment vertical="center" wrapText="1"/>
    </xf>
    <xf numFmtId="176" fontId="13" fillId="0" borderId="84" xfId="2" applyNumberFormat="1" applyFont="1" applyBorder="1" applyAlignment="1">
      <alignment vertical="center" wrapText="1"/>
    </xf>
    <xf numFmtId="176" fontId="13" fillId="0" borderId="31" xfId="2" applyNumberFormat="1" applyFont="1" applyBorder="1" applyAlignment="1">
      <alignment vertical="center"/>
    </xf>
    <xf numFmtId="0" fontId="4" fillId="0" borderId="79" xfId="2" applyBorder="1" applyAlignment="1">
      <alignment vertical="center"/>
    </xf>
    <xf numFmtId="0" fontId="13" fillId="0" borderId="37" xfId="0" applyFont="1" applyBorder="1">
      <alignment vertical="center"/>
    </xf>
    <xf numFmtId="0" fontId="4" fillId="0" borderId="54" xfId="2" applyBorder="1" applyAlignment="1">
      <alignment vertical="center"/>
    </xf>
    <xf numFmtId="0" fontId="4" fillId="0" borderId="30" xfId="2" applyBorder="1" applyAlignment="1">
      <alignment vertical="center"/>
    </xf>
    <xf numFmtId="0" fontId="4" fillId="0" borderId="12" xfId="2" applyBorder="1" applyAlignment="1">
      <alignment vertical="center"/>
    </xf>
    <xf numFmtId="0" fontId="4" fillId="0" borderId="10" xfId="2" applyBorder="1" applyAlignment="1">
      <alignment vertical="center"/>
    </xf>
    <xf numFmtId="0" fontId="4" fillId="0" borderId="32" xfId="2" applyBorder="1" applyAlignment="1">
      <alignment vertical="center"/>
    </xf>
    <xf numFmtId="0" fontId="4" fillId="0" borderId="64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177" fontId="13" fillId="0" borderId="24" xfId="2" applyNumberFormat="1" applyFont="1" applyBorder="1" applyAlignment="1">
      <alignment vertical="center"/>
    </xf>
    <xf numFmtId="177" fontId="4" fillId="0" borderId="24" xfId="2" applyNumberFormat="1" applyBorder="1" applyAlignment="1">
      <alignment vertical="center"/>
    </xf>
    <xf numFmtId="176" fontId="0" fillId="0" borderId="27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6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65" xfId="0" applyNumberFormat="1" applyBorder="1">
      <alignment vertical="center"/>
    </xf>
    <xf numFmtId="176" fontId="13" fillId="0" borderId="27" xfId="0" applyNumberFormat="1" applyFont="1" applyBorder="1" applyAlignment="1">
      <alignment horizontal="right" vertical="center"/>
    </xf>
    <xf numFmtId="176" fontId="13" fillId="0" borderId="31" xfId="0" applyNumberFormat="1" applyFont="1" applyBorder="1">
      <alignment vertical="center"/>
    </xf>
    <xf numFmtId="176" fontId="13" fillId="0" borderId="47" xfId="0" applyNumberFormat="1" applyFont="1" applyBorder="1">
      <alignment vertical="center"/>
    </xf>
    <xf numFmtId="176" fontId="4" fillId="0" borderId="56" xfId="2" applyNumberFormat="1" applyBorder="1"/>
    <xf numFmtId="176" fontId="4" fillId="0" borderId="73" xfId="2" applyNumberFormat="1" applyBorder="1"/>
    <xf numFmtId="176" fontId="4" fillId="0" borderId="86" xfId="2" applyNumberFormat="1" applyBorder="1"/>
    <xf numFmtId="176" fontId="18" fillId="0" borderId="73" xfId="2" applyNumberFormat="1" applyFont="1" applyBorder="1" applyAlignment="1">
      <alignment vertical="center"/>
    </xf>
    <xf numFmtId="176" fontId="13" fillId="0" borderId="27" xfId="2" applyNumberFormat="1" applyFont="1" applyBorder="1" applyAlignment="1">
      <alignment vertical="center"/>
    </xf>
    <xf numFmtId="176" fontId="13" fillId="0" borderId="33" xfId="2" applyNumberFormat="1" applyFont="1" applyBorder="1" applyAlignment="1">
      <alignment vertical="center"/>
    </xf>
    <xf numFmtId="176" fontId="13" fillId="0" borderId="66" xfId="2" applyNumberFormat="1" applyFont="1" applyBorder="1" applyAlignment="1">
      <alignment vertical="center"/>
    </xf>
    <xf numFmtId="176" fontId="13" fillId="0" borderId="23" xfId="2" applyNumberFormat="1" applyFont="1" applyBorder="1" applyAlignment="1">
      <alignment vertical="center"/>
    </xf>
    <xf numFmtId="176" fontId="4" fillId="0" borderId="0" xfId="2" applyNumberFormat="1" applyBorder="1"/>
    <xf numFmtId="176" fontId="13" fillId="0" borderId="65" xfId="2" applyNumberFormat="1" applyFont="1" applyBorder="1" applyAlignment="1">
      <alignment vertical="center"/>
    </xf>
    <xf numFmtId="176" fontId="13" fillId="0" borderId="21" xfId="2" applyNumberFormat="1" applyFont="1" applyBorder="1" applyAlignment="1">
      <alignment vertical="center"/>
    </xf>
    <xf numFmtId="176" fontId="13" fillId="0" borderId="55" xfId="2" applyNumberFormat="1" applyFont="1" applyBorder="1" applyAlignment="1">
      <alignment vertical="center"/>
    </xf>
    <xf numFmtId="176" fontId="13" fillId="0" borderId="47" xfId="2" applyNumberFormat="1" applyFont="1" applyBorder="1" applyAlignment="1">
      <alignment vertical="center"/>
    </xf>
    <xf numFmtId="38" fontId="5" fillId="0" borderId="0" xfId="1" applyFont="1" applyAlignment="1"/>
    <xf numFmtId="38" fontId="4" fillId="0" borderId="0" xfId="1" applyFont="1">
      <alignment vertical="center"/>
    </xf>
    <xf numFmtId="38" fontId="13" fillId="2" borderId="18" xfId="1" applyFont="1" applyFill="1" applyBorder="1" applyAlignment="1">
      <alignment horizontal="center" vertical="center" wrapText="1"/>
    </xf>
    <xf numFmtId="38" fontId="14" fillId="2" borderId="19" xfId="1" applyFont="1" applyFill="1" applyBorder="1" applyAlignment="1">
      <alignment horizontal="center" vertical="center" wrapText="1"/>
    </xf>
    <xf numFmtId="38" fontId="14" fillId="2" borderId="20" xfId="1" applyFont="1" applyFill="1" applyBorder="1" applyAlignment="1">
      <alignment horizontal="center" vertical="center" wrapText="1"/>
    </xf>
    <xf numFmtId="38" fontId="13" fillId="0" borderId="0" xfId="1" applyFont="1">
      <alignment vertical="center"/>
    </xf>
    <xf numFmtId="38" fontId="13" fillId="0" borderId="90" xfId="1" applyFont="1" applyBorder="1" applyAlignment="1">
      <alignment horizontal="right" vertical="center"/>
    </xf>
    <xf numFmtId="38" fontId="13" fillId="0" borderId="29" xfId="1" applyFont="1" applyBorder="1">
      <alignment vertical="center"/>
    </xf>
    <xf numFmtId="38" fontId="13" fillId="0" borderId="53" xfId="1" applyFont="1" applyBorder="1">
      <alignment vertical="center"/>
    </xf>
    <xf numFmtId="38" fontId="13" fillId="0" borderId="88" xfId="1" applyFont="1" applyFill="1" applyBorder="1" applyAlignment="1" applyProtection="1">
      <alignment vertical="center" shrinkToFit="1"/>
      <protection locked="0"/>
    </xf>
    <xf numFmtId="38" fontId="13" fillId="0" borderId="82" xfId="1" applyFont="1" applyFill="1" applyBorder="1" applyAlignment="1" applyProtection="1">
      <alignment vertical="center" shrinkToFit="1"/>
      <protection locked="0"/>
    </xf>
    <xf numFmtId="38" fontId="13" fillId="0" borderId="83" xfId="1" applyFont="1" applyFill="1" applyBorder="1" applyAlignment="1" applyProtection="1">
      <alignment vertical="center" shrinkToFit="1"/>
      <protection locked="0"/>
    </xf>
    <xf numFmtId="38" fontId="13" fillId="0" borderId="85" xfId="1" applyFont="1" applyFill="1" applyBorder="1" applyAlignment="1" applyProtection="1">
      <alignment horizontal="right" vertical="center" shrinkToFit="1"/>
      <protection locked="0"/>
    </xf>
    <xf numFmtId="38" fontId="13" fillId="0" borderId="58" xfId="1" applyFont="1" applyFill="1" applyBorder="1" applyAlignment="1" applyProtection="1">
      <alignment vertical="center" shrinkToFit="1"/>
      <protection locked="0"/>
    </xf>
    <xf numFmtId="38" fontId="13" fillId="0" borderId="82" xfId="1" applyFont="1" applyFill="1" applyBorder="1" applyAlignment="1" applyProtection="1">
      <alignment horizontal="right" vertical="center" shrinkToFit="1"/>
      <protection locked="0"/>
    </xf>
    <xf numFmtId="38" fontId="13" fillId="0" borderId="89" xfId="1" applyFont="1" applyFill="1" applyBorder="1" applyAlignment="1" applyProtection="1">
      <alignment vertical="center" shrinkToFit="1"/>
      <protection locked="0"/>
    </xf>
    <xf numFmtId="38" fontId="13" fillId="0" borderId="57" xfId="1" applyFont="1" applyFill="1" applyBorder="1" applyAlignment="1" applyProtection="1">
      <alignment vertical="center" shrinkToFit="1"/>
      <protection locked="0"/>
    </xf>
    <xf numFmtId="38" fontId="13" fillId="0" borderId="87" xfId="1" applyFont="1" applyFill="1" applyBorder="1" applyAlignment="1" applyProtection="1">
      <alignment vertical="center" shrinkToFit="1"/>
      <protection locked="0"/>
    </xf>
    <xf numFmtId="38" fontId="13" fillId="0" borderId="24" xfId="1" applyFont="1" applyBorder="1" applyAlignment="1">
      <alignment vertical="center"/>
    </xf>
    <xf numFmtId="38" fontId="13" fillId="0" borderId="80" xfId="1" applyFont="1" applyBorder="1" applyAlignment="1">
      <alignment vertical="center"/>
    </xf>
    <xf numFmtId="38" fontId="13" fillId="0" borderId="81" xfId="1" applyFont="1" applyBorder="1" applyAlignment="1">
      <alignment vertical="center"/>
    </xf>
    <xf numFmtId="38" fontId="13" fillId="0" borderId="85" xfId="1" applyFont="1" applyBorder="1" applyAlignment="1">
      <alignment vertical="center"/>
    </xf>
    <xf numFmtId="38" fontId="13" fillId="0" borderId="83" xfId="1" applyFont="1" applyBorder="1" applyAlignment="1">
      <alignment vertical="center" wrapText="1"/>
    </xf>
    <xf numFmtId="38" fontId="13" fillId="0" borderId="83" xfId="1" applyFont="1" applyBorder="1" applyAlignment="1">
      <alignment vertical="center"/>
    </xf>
    <xf numFmtId="38" fontId="13" fillId="0" borderId="91" xfId="1" applyFont="1" applyBorder="1" applyAlignment="1">
      <alignment vertical="center"/>
    </xf>
    <xf numFmtId="38" fontId="4" fillId="0" borderId="0" xfId="1" applyFont="1" applyBorder="1" applyAlignment="1"/>
    <xf numFmtId="38" fontId="13" fillId="0" borderId="90" xfId="1" applyFont="1" applyBorder="1" applyAlignment="1">
      <alignment vertical="center"/>
    </xf>
    <xf numFmtId="38" fontId="13" fillId="0" borderId="87" xfId="1" applyFont="1" applyBorder="1" applyAlignment="1">
      <alignment vertical="center"/>
    </xf>
    <xf numFmtId="38" fontId="13" fillId="0" borderId="0" xfId="1" applyFont="1" applyAlignment="1">
      <alignment vertical="center" wrapText="1"/>
    </xf>
    <xf numFmtId="38" fontId="0" fillId="0" borderId="0" xfId="1" applyFont="1">
      <alignment vertical="center"/>
    </xf>
    <xf numFmtId="38" fontId="13" fillId="0" borderId="21" xfId="3" applyFont="1" applyBorder="1" applyAlignment="1" applyProtection="1">
      <alignment vertical="center" shrinkToFit="1"/>
      <protection locked="0"/>
    </xf>
    <xf numFmtId="38" fontId="13" fillId="0" borderId="31" xfId="3" applyFont="1" applyBorder="1" applyAlignment="1" applyProtection="1">
      <alignment vertical="center" shrinkToFit="1"/>
      <protection locked="0"/>
    </xf>
    <xf numFmtId="38" fontId="13" fillId="0" borderId="33" xfId="3" applyFont="1" applyBorder="1" applyAlignment="1" applyProtection="1">
      <alignment vertical="center" shrinkToFit="1"/>
      <protection locked="0"/>
    </xf>
    <xf numFmtId="38" fontId="13" fillId="0" borderId="47" xfId="3" applyFont="1" applyBorder="1" applyAlignment="1" applyProtection="1">
      <alignment vertical="center" shrinkToFit="1"/>
      <protection locked="0"/>
    </xf>
    <xf numFmtId="38" fontId="13" fillId="0" borderId="45" xfId="3" applyFont="1" applyBorder="1" applyAlignment="1" applyProtection="1">
      <alignment vertical="center" shrinkToFit="1"/>
      <protection locked="0"/>
    </xf>
    <xf numFmtId="38" fontId="13" fillId="0" borderId="42" xfId="3" applyFont="1" applyBorder="1" applyAlignment="1" applyProtection="1">
      <alignment vertical="center" shrinkToFit="1"/>
      <protection locked="0"/>
    </xf>
    <xf numFmtId="38" fontId="13" fillId="0" borderId="65" xfId="3" applyFont="1" applyBorder="1" applyAlignment="1" applyProtection="1">
      <alignment vertical="center" shrinkToFit="1"/>
      <protection locked="0"/>
    </xf>
    <xf numFmtId="38" fontId="13" fillId="0" borderId="49" xfId="1" applyFont="1" applyFill="1" applyBorder="1" applyAlignment="1" applyProtection="1">
      <alignment vertical="center" shrinkToFit="1"/>
      <protection locked="0"/>
    </xf>
    <xf numFmtId="0" fontId="27" fillId="0" borderId="0" xfId="0" applyFont="1" applyAlignment="1">
      <alignment vertical="center" shrinkToFit="1"/>
    </xf>
    <xf numFmtId="38" fontId="13" fillId="0" borderId="92" xfId="1" applyFont="1" applyBorder="1" applyAlignment="1">
      <alignment vertical="center"/>
    </xf>
    <xf numFmtId="38" fontId="13" fillId="0" borderId="88" xfId="1" applyFont="1" applyBorder="1" applyAlignment="1">
      <alignment vertical="center"/>
    </xf>
    <xf numFmtId="38" fontId="13" fillId="0" borderId="82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5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8" fillId="0" borderId="14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13" fillId="0" borderId="28" xfId="2" applyFont="1" applyBorder="1" applyAlignment="1">
      <alignment vertical="center"/>
    </xf>
    <xf numFmtId="0" fontId="13" fillId="0" borderId="29" xfId="2" applyFont="1" applyBorder="1" applyAlignment="1">
      <alignment vertical="center"/>
    </xf>
    <xf numFmtId="0" fontId="13" fillId="0" borderId="73" xfId="2" applyFont="1" applyBorder="1" applyAlignment="1">
      <alignment vertical="center"/>
    </xf>
    <xf numFmtId="0" fontId="13" fillId="0" borderId="50" xfId="2" applyFont="1" applyBorder="1" applyAlignment="1">
      <alignment vertical="center"/>
    </xf>
    <xf numFmtId="0" fontId="13" fillId="0" borderId="51" xfId="2" applyFont="1" applyBorder="1" applyAlignment="1">
      <alignment vertical="center"/>
    </xf>
    <xf numFmtId="0" fontId="13" fillId="0" borderId="84" xfId="2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28" xfId="2" applyFont="1" applyBorder="1" applyAlignment="1">
      <alignment horizontal="left" vertical="center"/>
    </xf>
    <xf numFmtId="0" fontId="16" fillId="0" borderId="29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3" fillId="0" borderId="62" xfId="2" applyFont="1" applyBorder="1" applyAlignment="1">
      <alignment vertical="center"/>
    </xf>
    <xf numFmtId="0" fontId="13" fillId="0" borderId="63" xfId="2" applyFont="1" applyBorder="1" applyAlignment="1">
      <alignment vertical="center"/>
    </xf>
    <xf numFmtId="0" fontId="13" fillId="0" borderId="77" xfId="2" applyFont="1" applyBorder="1" applyAlignment="1">
      <alignment vertical="center"/>
    </xf>
    <xf numFmtId="0" fontId="13" fillId="0" borderId="39" xfId="2" applyFont="1" applyBorder="1" applyAlignment="1">
      <alignment vertical="center" wrapText="1"/>
    </xf>
    <xf numFmtId="0" fontId="13" fillId="0" borderId="40" xfId="2" applyFont="1" applyBorder="1" applyAlignment="1">
      <alignment vertical="center" wrapText="1"/>
    </xf>
    <xf numFmtId="0" fontId="13" fillId="0" borderId="76" xfId="2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/>
    </xf>
    <xf numFmtId="176" fontId="13" fillId="0" borderId="28" xfId="2" applyNumberFormat="1" applyFont="1" applyBorder="1" applyAlignment="1">
      <alignment horizontal="left" vertical="center"/>
    </xf>
    <xf numFmtId="176" fontId="13" fillId="0" borderId="29" xfId="2" applyNumberFormat="1" applyFont="1" applyBorder="1" applyAlignment="1">
      <alignment horizontal="left" vertical="center"/>
    </xf>
    <xf numFmtId="176" fontId="13" fillId="0" borderId="73" xfId="2" applyNumberFormat="1" applyFont="1" applyBorder="1" applyAlignment="1">
      <alignment horizontal="left" vertical="center"/>
    </xf>
    <xf numFmtId="0" fontId="13" fillId="0" borderId="28" xfId="2" applyFont="1" applyBorder="1" applyAlignment="1">
      <alignment horizontal="left" vertical="center"/>
    </xf>
    <xf numFmtId="0" fontId="13" fillId="0" borderId="29" xfId="2" applyFont="1" applyBorder="1" applyAlignment="1">
      <alignment horizontal="left" vertical="center"/>
    </xf>
    <xf numFmtId="0" fontId="13" fillId="0" borderId="73" xfId="2" applyFont="1" applyBorder="1" applyAlignment="1">
      <alignment horizontal="left" vertical="center"/>
    </xf>
    <xf numFmtId="176" fontId="15" fillId="0" borderId="28" xfId="2" applyNumberFormat="1" applyFont="1" applyBorder="1" applyAlignment="1">
      <alignment horizontal="left" vertical="center"/>
    </xf>
    <xf numFmtId="176" fontId="15" fillId="0" borderId="29" xfId="2" applyNumberFormat="1" applyFont="1" applyBorder="1" applyAlignment="1">
      <alignment horizontal="left" vertical="center"/>
    </xf>
    <xf numFmtId="176" fontId="15" fillId="0" borderId="73" xfId="2" applyNumberFormat="1" applyFont="1" applyBorder="1" applyAlignment="1">
      <alignment horizontal="left" vertical="center"/>
    </xf>
    <xf numFmtId="176" fontId="13" fillId="0" borderId="52" xfId="2" applyNumberFormat="1" applyFont="1" applyBorder="1" applyAlignment="1">
      <alignment horizontal="left" vertical="center"/>
    </xf>
    <xf numFmtId="176" fontId="13" fillId="0" borderId="53" xfId="2" applyNumberFormat="1" applyFont="1" applyBorder="1" applyAlignment="1">
      <alignment horizontal="left" vertical="center"/>
    </xf>
    <xf numFmtId="176" fontId="13" fillId="0" borderId="74" xfId="2" applyNumberFormat="1" applyFont="1" applyBorder="1" applyAlignment="1">
      <alignment horizontal="left" vertical="center"/>
    </xf>
    <xf numFmtId="176" fontId="15" fillId="0" borderId="39" xfId="2" applyNumberFormat="1" applyFont="1" applyBorder="1" applyAlignment="1">
      <alignment horizontal="left" vertical="center"/>
    </xf>
    <xf numFmtId="176" fontId="15" fillId="0" borderId="40" xfId="2" applyNumberFormat="1" applyFont="1" applyBorder="1" applyAlignment="1">
      <alignment horizontal="left" vertical="center"/>
    </xf>
    <xf numFmtId="176" fontId="15" fillId="0" borderId="76" xfId="2" applyNumberFormat="1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9" xfId="2" applyFont="1" applyBorder="1" applyAlignment="1">
      <alignment horizontal="left" vertical="center"/>
    </xf>
    <xf numFmtId="0" fontId="18" fillId="0" borderId="73" xfId="2" applyFont="1" applyBorder="1" applyAlignment="1">
      <alignment horizontal="left" vertical="center"/>
    </xf>
    <xf numFmtId="0" fontId="13" fillId="0" borderId="52" xfId="2" applyFont="1" applyBorder="1" applyAlignment="1">
      <alignment horizontal="left" vertical="center"/>
    </xf>
    <xf numFmtId="0" fontId="13" fillId="0" borderId="53" xfId="2" applyFont="1" applyBorder="1" applyAlignment="1">
      <alignment horizontal="left" vertical="center"/>
    </xf>
    <xf numFmtId="0" fontId="13" fillId="0" borderId="74" xfId="2" applyFont="1" applyBorder="1" applyAlignment="1">
      <alignment horizontal="left" vertical="center"/>
    </xf>
    <xf numFmtId="176" fontId="13" fillId="0" borderId="39" xfId="2" applyNumberFormat="1" applyFont="1" applyBorder="1" applyAlignment="1">
      <alignment horizontal="left" vertical="center"/>
    </xf>
    <xf numFmtId="176" fontId="13" fillId="0" borderId="40" xfId="2" applyNumberFormat="1" applyFont="1" applyBorder="1" applyAlignment="1">
      <alignment horizontal="left" vertical="center"/>
    </xf>
    <xf numFmtId="176" fontId="13" fillId="0" borderId="76" xfId="2" applyNumberFormat="1" applyFont="1" applyBorder="1" applyAlignment="1">
      <alignment horizontal="left" vertical="center"/>
    </xf>
    <xf numFmtId="176" fontId="13" fillId="0" borderId="52" xfId="2" applyNumberFormat="1" applyFont="1" applyBorder="1" applyAlignment="1">
      <alignment vertical="center"/>
    </xf>
    <xf numFmtId="176" fontId="13" fillId="0" borderId="53" xfId="2" applyNumberFormat="1" applyFont="1" applyBorder="1" applyAlignment="1">
      <alignment vertical="center"/>
    </xf>
    <xf numFmtId="176" fontId="13" fillId="0" borderId="74" xfId="2" applyNumberFormat="1" applyFont="1" applyBorder="1" applyAlignment="1">
      <alignment vertical="center"/>
    </xf>
    <xf numFmtId="0" fontId="13" fillId="0" borderId="39" xfId="2" applyFont="1" applyBorder="1" applyAlignment="1">
      <alignment horizontal="left" vertical="center"/>
    </xf>
    <xf numFmtId="0" fontId="13" fillId="0" borderId="40" xfId="2" applyFont="1" applyBorder="1" applyAlignment="1">
      <alignment horizontal="left" vertical="center"/>
    </xf>
    <xf numFmtId="0" fontId="13" fillId="0" borderId="76" xfId="2" applyFont="1" applyBorder="1" applyAlignment="1">
      <alignment horizontal="left" vertical="center"/>
    </xf>
    <xf numFmtId="0" fontId="13" fillId="0" borderId="28" xfId="2" applyFont="1" applyBorder="1" applyAlignment="1">
      <alignment horizontal="left" vertical="center" wrapText="1"/>
    </xf>
    <xf numFmtId="0" fontId="13" fillId="0" borderId="29" xfId="2" applyFont="1" applyBorder="1" applyAlignment="1">
      <alignment horizontal="left" vertical="center" wrapText="1"/>
    </xf>
    <xf numFmtId="0" fontId="13" fillId="0" borderId="73" xfId="2" applyFont="1" applyBorder="1" applyAlignment="1">
      <alignment horizontal="left" vertical="center" wrapText="1"/>
    </xf>
    <xf numFmtId="0" fontId="13" fillId="0" borderId="52" xfId="2" applyFont="1" applyBorder="1" applyAlignment="1">
      <alignment vertical="center"/>
    </xf>
    <xf numFmtId="0" fontId="13" fillId="0" borderId="53" xfId="2" applyFont="1" applyBorder="1" applyAlignment="1">
      <alignment vertical="center"/>
    </xf>
    <xf numFmtId="0" fontId="13" fillId="0" borderId="74" xfId="2" applyFont="1" applyBorder="1" applyAlignment="1">
      <alignment vertical="center"/>
    </xf>
    <xf numFmtId="176" fontId="13" fillId="0" borderId="39" xfId="2" applyNumberFormat="1" applyFont="1" applyBorder="1" applyAlignment="1">
      <alignment vertical="center"/>
    </xf>
    <xf numFmtId="176" fontId="13" fillId="0" borderId="40" xfId="2" applyNumberFormat="1" applyFont="1" applyBorder="1" applyAlignment="1">
      <alignment vertical="center"/>
    </xf>
    <xf numFmtId="176" fontId="13" fillId="0" borderId="76" xfId="2" applyNumberFormat="1" applyFont="1" applyBorder="1" applyAlignment="1">
      <alignment vertical="center"/>
    </xf>
    <xf numFmtId="176" fontId="16" fillId="0" borderId="28" xfId="2" applyNumberFormat="1" applyFont="1" applyBorder="1" applyAlignment="1">
      <alignment vertical="center"/>
    </xf>
    <xf numFmtId="176" fontId="16" fillId="0" borderId="29" xfId="2" applyNumberFormat="1" applyFont="1" applyBorder="1" applyAlignment="1">
      <alignment vertical="center"/>
    </xf>
    <xf numFmtId="176" fontId="16" fillId="0" borderId="73" xfId="2" applyNumberFormat="1" applyFont="1" applyBorder="1" applyAlignment="1">
      <alignment vertical="center"/>
    </xf>
    <xf numFmtId="176" fontId="13" fillId="0" borderId="28" xfId="2" applyNumberFormat="1" applyFont="1" applyBorder="1" applyAlignment="1">
      <alignment vertical="center"/>
    </xf>
    <xf numFmtId="176" fontId="13" fillId="0" borderId="29" xfId="2" applyNumberFormat="1" applyFont="1" applyBorder="1" applyAlignment="1">
      <alignment vertical="center"/>
    </xf>
    <xf numFmtId="176" fontId="13" fillId="0" borderId="73" xfId="2" applyNumberFormat="1" applyFont="1" applyBorder="1" applyAlignment="1">
      <alignment vertical="center"/>
    </xf>
    <xf numFmtId="0" fontId="15" fillId="0" borderId="39" xfId="2" applyFont="1" applyBorder="1" applyAlignment="1">
      <alignment vertical="center"/>
    </xf>
    <xf numFmtId="0" fontId="15" fillId="0" borderId="40" xfId="2" applyFont="1" applyBorder="1" applyAlignment="1">
      <alignment vertical="center"/>
    </xf>
    <xf numFmtId="0" fontId="15" fillId="0" borderId="76" xfId="2" applyFont="1" applyBorder="1" applyAlignment="1">
      <alignment vertical="center"/>
    </xf>
    <xf numFmtId="0" fontId="13" fillId="0" borderId="25" xfId="2" applyFont="1" applyBorder="1" applyAlignment="1">
      <alignment horizontal="left" vertical="center"/>
    </xf>
    <xf numFmtId="0" fontId="13" fillId="0" borderId="26" xfId="2" applyFont="1" applyBorder="1" applyAlignment="1">
      <alignment horizontal="left" vertical="center"/>
    </xf>
    <xf numFmtId="0" fontId="13" fillId="0" borderId="72" xfId="2" applyFont="1" applyBorder="1" applyAlignment="1">
      <alignment horizontal="left" vertical="center"/>
    </xf>
    <xf numFmtId="0" fontId="16" fillId="0" borderId="39" xfId="2" applyFont="1" applyBorder="1" applyAlignment="1">
      <alignment horizontal="left" vertical="center"/>
    </xf>
    <xf numFmtId="0" fontId="16" fillId="0" borderId="40" xfId="2" applyFont="1" applyBorder="1" applyAlignment="1">
      <alignment horizontal="left" vertical="center"/>
    </xf>
    <xf numFmtId="0" fontId="16" fillId="0" borderId="76" xfId="2" applyFont="1" applyBorder="1" applyAlignment="1">
      <alignment horizontal="left" vertical="center"/>
    </xf>
    <xf numFmtId="0" fontId="15" fillId="0" borderId="28" xfId="2" applyFont="1" applyBorder="1" applyAlignment="1">
      <alignment vertical="center"/>
    </xf>
    <xf numFmtId="0" fontId="15" fillId="0" borderId="29" xfId="2" applyFont="1" applyBorder="1" applyAlignment="1">
      <alignment vertical="center"/>
    </xf>
    <xf numFmtId="0" fontId="15" fillId="0" borderId="73" xfId="2" applyFont="1" applyBorder="1" applyAlignment="1">
      <alignment vertical="center"/>
    </xf>
    <xf numFmtId="0" fontId="15" fillId="0" borderId="39" xfId="2" applyFont="1" applyBorder="1" applyAlignment="1">
      <alignment horizontal="left" vertical="center"/>
    </xf>
    <xf numFmtId="0" fontId="15" fillId="0" borderId="40" xfId="2" applyFont="1" applyBorder="1" applyAlignment="1">
      <alignment horizontal="left" vertical="center"/>
    </xf>
    <xf numFmtId="0" fontId="15" fillId="0" borderId="76" xfId="2" applyFont="1" applyBorder="1" applyAlignment="1">
      <alignment horizontal="left" vertical="center"/>
    </xf>
    <xf numFmtId="176" fontId="15" fillId="0" borderId="28" xfId="2" applyNumberFormat="1" applyFont="1" applyBorder="1" applyAlignment="1">
      <alignment vertical="center"/>
    </xf>
    <xf numFmtId="176" fontId="15" fillId="0" borderId="29" xfId="2" applyNumberFormat="1" applyFont="1" applyBorder="1" applyAlignment="1">
      <alignment vertical="center"/>
    </xf>
    <xf numFmtId="176" fontId="15" fillId="0" borderId="73" xfId="2" applyNumberFormat="1" applyFont="1" applyBorder="1" applyAlignment="1">
      <alignment vertical="center"/>
    </xf>
    <xf numFmtId="0" fontId="24" fillId="0" borderId="28" xfId="2" applyFont="1" applyBorder="1" applyAlignment="1">
      <alignment horizontal="left"/>
    </xf>
    <xf numFmtId="0" fontId="24" fillId="0" borderId="29" xfId="2" applyFont="1" applyBorder="1" applyAlignment="1">
      <alignment horizontal="left"/>
    </xf>
    <xf numFmtId="0" fontId="24" fillId="0" borderId="73" xfId="2" applyFont="1" applyBorder="1" applyAlignment="1">
      <alignment horizontal="left"/>
    </xf>
    <xf numFmtId="176" fontId="16" fillId="0" borderId="28" xfId="2" applyNumberFormat="1" applyFont="1" applyBorder="1" applyAlignment="1">
      <alignment horizontal="left" vertical="center"/>
    </xf>
    <xf numFmtId="176" fontId="16" fillId="0" borderId="29" xfId="2" applyNumberFormat="1" applyFont="1" applyBorder="1" applyAlignment="1">
      <alignment horizontal="left" vertical="center"/>
    </xf>
    <xf numFmtId="176" fontId="16" fillId="0" borderId="73" xfId="2" applyNumberFormat="1" applyFont="1" applyBorder="1" applyAlignment="1">
      <alignment horizontal="left" vertical="center"/>
    </xf>
    <xf numFmtId="176" fontId="17" fillId="0" borderId="39" xfId="2" applyNumberFormat="1" applyFont="1" applyBorder="1" applyAlignment="1">
      <alignment horizontal="left" vertical="center"/>
    </xf>
    <xf numFmtId="176" fontId="17" fillId="0" borderId="40" xfId="2" applyNumberFormat="1" applyFont="1" applyBorder="1" applyAlignment="1">
      <alignment horizontal="left" vertical="center"/>
    </xf>
    <xf numFmtId="176" fontId="17" fillId="0" borderId="76" xfId="2" applyNumberFormat="1" applyFont="1" applyBorder="1" applyAlignment="1">
      <alignment horizontal="left" vertical="center"/>
    </xf>
    <xf numFmtId="0" fontId="15" fillId="0" borderId="28" xfId="2" applyFont="1" applyBorder="1" applyAlignment="1">
      <alignment horizontal="left" vertical="center"/>
    </xf>
    <xf numFmtId="0" fontId="15" fillId="0" borderId="29" xfId="2" applyFont="1" applyBorder="1" applyAlignment="1">
      <alignment horizontal="left" vertical="center"/>
    </xf>
    <xf numFmtId="0" fontId="15" fillId="0" borderId="73" xfId="2" applyFont="1" applyBorder="1" applyAlignment="1">
      <alignment horizontal="left" vertical="center"/>
    </xf>
    <xf numFmtId="176" fontId="17" fillId="0" borderId="28" xfId="2" applyNumberFormat="1" applyFont="1" applyBorder="1" applyAlignment="1">
      <alignment horizontal="left" vertical="center"/>
    </xf>
    <xf numFmtId="176" fontId="17" fillId="0" borderId="29" xfId="2" applyNumberFormat="1" applyFont="1" applyBorder="1" applyAlignment="1">
      <alignment horizontal="left" vertical="center"/>
    </xf>
    <xf numFmtId="176" fontId="17" fillId="0" borderId="73" xfId="2" applyNumberFormat="1" applyFont="1" applyBorder="1" applyAlignment="1">
      <alignment horizontal="left" vertical="center"/>
    </xf>
    <xf numFmtId="38" fontId="13" fillId="0" borderId="28" xfId="3" applyFont="1" applyFill="1" applyBorder="1" applyAlignment="1">
      <alignment horizontal="left" vertical="center"/>
    </xf>
    <xf numFmtId="38" fontId="13" fillId="0" borderId="29" xfId="3" applyFont="1" applyFill="1" applyBorder="1" applyAlignment="1">
      <alignment horizontal="left" vertical="center"/>
    </xf>
    <xf numFmtId="38" fontId="13" fillId="0" borderId="73" xfId="3" applyFont="1" applyFill="1" applyBorder="1" applyAlignment="1">
      <alignment horizontal="left" vertical="center"/>
    </xf>
    <xf numFmtId="176" fontId="13" fillId="0" borderId="62" xfId="2" applyNumberFormat="1" applyFont="1" applyBorder="1" applyAlignment="1">
      <alignment horizontal="left" vertical="center"/>
    </xf>
    <xf numFmtId="176" fontId="13" fillId="0" borderId="63" xfId="2" applyNumberFormat="1" applyFont="1" applyBorder="1" applyAlignment="1">
      <alignment horizontal="left" vertical="center"/>
    </xf>
    <xf numFmtId="176" fontId="13" fillId="0" borderId="77" xfId="2" applyNumberFormat="1" applyFont="1" applyBorder="1" applyAlignment="1">
      <alignment horizontal="left" vertical="center"/>
    </xf>
    <xf numFmtId="0" fontId="15" fillId="0" borderId="25" xfId="2" applyFont="1" applyBorder="1" applyAlignment="1">
      <alignment horizontal="left" vertical="center"/>
    </xf>
    <xf numFmtId="0" fontId="15" fillId="0" borderId="26" xfId="2" applyFont="1" applyBorder="1" applyAlignment="1">
      <alignment horizontal="left" vertical="center"/>
    </xf>
    <xf numFmtId="0" fontId="15" fillId="0" borderId="72" xfId="2" applyFont="1" applyBorder="1" applyAlignment="1">
      <alignment horizontal="left" vertical="center"/>
    </xf>
    <xf numFmtId="176" fontId="16" fillId="0" borderId="35" xfId="2" applyNumberFormat="1" applyFont="1" applyBorder="1" applyAlignment="1">
      <alignment vertical="center"/>
    </xf>
    <xf numFmtId="176" fontId="16" fillId="0" borderId="36" xfId="2" applyNumberFormat="1" applyFont="1" applyBorder="1" applyAlignment="1">
      <alignment vertical="center"/>
    </xf>
    <xf numFmtId="176" fontId="16" fillId="0" borderId="75" xfId="2" applyNumberFormat="1" applyFont="1" applyBorder="1" applyAlignment="1">
      <alignment vertical="center"/>
    </xf>
    <xf numFmtId="0" fontId="13" fillId="0" borderId="25" xfId="2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0" fontId="13" fillId="0" borderId="72" xfId="2" applyFont="1" applyBorder="1" applyAlignment="1">
      <alignment vertical="center"/>
    </xf>
    <xf numFmtId="176" fontId="15" fillId="0" borderId="60" xfId="2" applyNumberFormat="1" applyFont="1" applyBorder="1" applyAlignment="1">
      <alignment vertical="center"/>
    </xf>
    <xf numFmtId="176" fontId="15" fillId="0" borderId="61" xfId="2" applyNumberFormat="1" applyFont="1" applyBorder="1" applyAlignment="1">
      <alignment vertical="center"/>
    </xf>
    <xf numFmtId="176" fontId="15" fillId="0" borderId="78" xfId="2" applyNumberFormat="1" applyFont="1" applyBorder="1" applyAlignment="1">
      <alignment vertical="center"/>
    </xf>
    <xf numFmtId="176" fontId="16" fillId="0" borderId="52" xfId="2" applyNumberFormat="1" applyFont="1" applyBorder="1" applyAlignment="1">
      <alignment horizontal="left" vertical="center"/>
    </xf>
    <xf numFmtId="176" fontId="16" fillId="0" borderId="53" xfId="2" applyNumberFormat="1" applyFont="1" applyBorder="1" applyAlignment="1">
      <alignment horizontal="left" vertical="center"/>
    </xf>
    <xf numFmtId="176" fontId="16" fillId="0" borderId="74" xfId="2" applyNumberFormat="1" applyFont="1" applyBorder="1" applyAlignment="1">
      <alignment horizontal="left" vertical="center"/>
    </xf>
    <xf numFmtId="0" fontId="13" fillId="0" borderId="52" xfId="2" applyFont="1" applyBorder="1" applyAlignment="1">
      <alignment horizontal="left" vertical="center" wrapText="1"/>
    </xf>
    <xf numFmtId="0" fontId="13" fillId="0" borderId="53" xfId="2" applyFont="1" applyBorder="1" applyAlignment="1">
      <alignment horizontal="left" vertical="center" wrapText="1"/>
    </xf>
    <xf numFmtId="0" fontId="13" fillId="0" borderId="74" xfId="2" applyFont="1" applyBorder="1" applyAlignment="1">
      <alignment horizontal="left" vertical="center" wrapText="1"/>
    </xf>
    <xf numFmtId="0" fontId="15" fillId="0" borderId="52" xfId="2" applyFont="1" applyBorder="1" applyAlignment="1">
      <alignment horizontal="left" vertical="center"/>
    </xf>
    <xf numFmtId="0" fontId="15" fillId="0" borderId="53" xfId="2" applyFont="1" applyBorder="1" applyAlignment="1">
      <alignment horizontal="left" vertical="center"/>
    </xf>
    <xf numFmtId="0" fontId="15" fillId="0" borderId="74" xfId="2" applyFont="1" applyBorder="1" applyAlignment="1">
      <alignment horizontal="left" vertical="center"/>
    </xf>
    <xf numFmtId="0" fontId="17" fillId="0" borderId="28" xfId="2" applyFont="1" applyBorder="1" applyAlignment="1">
      <alignment horizontal="left" vertical="center"/>
    </xf>
    <xf numFmtId="0" fontId="17" fillId="0" borderId="29" xfId="2" applyFont="1" applyBorder="1" applyAlignment="1">
      <alignment horizontal="left" vertical="center"/>
    </xf>
    <xf numFmtId="0" fontId="17" fillId="0" borderId="73" xfId="2" applyFont="1" applyBorder="1" applyAlignment="1">
      <alignment horizontal="left" vertical="center"/>
    </xf>
    <xf numFmtId="0" fontId="13" fillId="0" borderId="35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13" fillId="0" borderId="75" xfId="2" applyFont="1" applyBorder="1" applyAlignment="1">
      <alignment horizontal="left" vertical="center"/>
    </xf>
    <xf numFmtId="176" fontId="13" fillId="0" borderId="35" xfId="2" applyNumberFormat="1" applyFont="1" applyBorder="1" applyAlignment="1">
      <alignment horizontal="left" vertical="center"/>
    </xf>
    <xf numFmtId="176" fontId="13" fillId="0" borderId="36" xfId="2" applyNumberFormat="1" applyFont="1" applyBorder="1" applyAlignment="1">
      <alignment horizontal="left" vertical="center"/>
    </xf>
    <xf numFmtId="176" fontId="13" fillId="0" borderId="75" xfId="2" applyNumberFormat="1" applyFont="1" applyBorder="1" applyAlignment="1">
      <alignment horizontal="left" vertical="center"/>
    </xf>
    <xf numFmtId="0" fontId="4" fillId="0" borderId="39" xfId="2" applyBorder="1" applyAlignment="1">
      <alignment horizontal="left"/>
    </xf>
    <xf numFmtId="0" fontId="4" fillId="0" borderId="40" xfId="2" applyBorder="1" applyAlignment="1">
      <alignment horizontal="left"/>
    </xf>
    <xf numFmtId="0" fontId="4" fillId="0" borderId="76" xfId="2" applyBorder="1" applyAlignment="1">
      <alignment horizontal="left"/>
    </xf>
    <xf numFmtId="176" fontId="17" fillId="0" borderId="52" xfId="2" applyNumberFormat="1" applyFont="1" applyBorder="1" applyAlignment="1">
      <alignment horizontal="left" vertical="center"/>
    </xf>
    <xf numFmtId="176" fontId="17" fillId="0" borderId="53" xfId="2" applyNumberFormat="1" applyFont="1" applyBorder="1" applyAlignment="1">
      <alignment horizontal="left" vertical="center"/>
    </xf>
    <xf numFmtId="176" fontId="17" fillId="0" borderId="74" xfId="2" applyNumberFormat="1" applyFont="1" applyBorder="1" applyAlignment="1">
      <alignment horizontal="left" vertical="center"/>
    </xf>
    <xf numFmtId="0" fontId="13" fillId="0" borderId="62" xfId="2" applyFont="1" applyBorder="1" applyAlignment="1">
      <alignment horizontal="left" vertical="center"/>
    </xf>
    <xf numFmtId="0" fontId="13" fillId="0" borderId="63" xfId="2" applyFont="1" applyBorder="1" applyAlignment="1">
      <alignment horizontal="left" vertical="center"/>
    </xf>
    <xf numFmtId="0" fontId="13" fillId="0" borderId="77" xfId="2" applyFont="1" applyBorder="1" applyAlignment="1">
      <alignment horizontal="left" vertical="center"/>
    </xf>
    <xf numFmtId="176" fontId="13" fillId="0" borderId="28" xfId="2" applyNumberFormat="1" applyFont="1" applyBorder="1" applyAlignment="1">
      <alignment horizontal="left" vertical="center" wrapText="1"/>
    </xf>
    <xf numFmtId="176" fontId="13" fillId="0" borderId="29" xfId="2" applyNumberFormat="1" applyFont="1" applyBorder="1" applyAlignment="1">
      <alignment horizontal="left" vertical="center" wrapText="1"/>
    </xf>
    <xf numFmtId="176" fontId="13" fillId="0" borderId="73" xfId="2" applyNumberFormat="1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176" fontId="12" fillId="0" borderId="4" xfId="0" applyNumberFormat="1" applyFont="1" applyBorder="1">
      <alignment vertical="center"/>
    </xf>
    <xf numFmtId="176" fontId="12" fillId="0" borderId="69" xfId="0" applyNumberFormat="1" applyFont="1" applyBorder="1">
      <alignment vertical="center"/>
    </xf>
    <xf numFmtId="176" fontId="11" fillId="0" borderId="3" xfId="0" applyNumberFormat="1" applyFont="1" applyFill="1" applyBorder="1">
      <alignment vertical="center"/>
    </xf>
    <xf numFmtId="176" fontId="12" fillId="0" borderId="4" xfId="0" applyNumberFormat="1" applyFont="1" applyFill="1" applyBorder="1">
      <alignment vertical="center"/>
    </xf>
    <xf numFmtId="176" fontId="12" fillId="0" borderId="69" xfId="0" applyNumberFormat="1" applyFont="1" applyFill="1" applyBorder="1">
      <alignment vertical="center"/>
    </xf>
    <xf numFmtId="176" fontId="12" fillId="0" borderId="8" xfId="0" applyNumberFormat="1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12" fillId="0" borderId="69" xfId="0" applyFont="1" applyFill="1" applyBorder="1">
      <alignment vertical="center"/>
    </xf>
    <xf numFmtId="0" fontId="4" fillId="0" borderId="56" xfId="0" applyFont="1" applyBorder="1" applyAlignment="1">
      <alignment horizontal="right"/>
    </xf>
  </cellXfs>
  <cellStyles count="4">
    <cellStyle name="桁区切り" xfId="1" builtinId="6"/>
    <cellStyle name="桁区切り 2" xfId="3" xr:uid="{60B670E9-59CA-4CEC-B260-E2953A5758BB}"/>
    <cellStyle name="標準" xfId="0" builtinId="0"/>
    <cellStyle name="標準 2" xfId="2" xr:uid="{9F8DAEAE-9D72-4FB1-BF97-96F2A8233D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D386B-EFE9-47E3-A41B-BCA0526B2FA3}">
  <sheetPr>
    <pageSetUpPr fitToPage="1"/>
  </sheetPr>
  <dimension ref="A1:K331"/>
  <sheetViews>
    <sheetView tabSelected="1" zoomScaleNormal="100" workbookViewId="0">
      <selection activeCell="A2" sqref="A2:B2"/>
    </sheetView>
  </sheetViews>
  <sheetFormatPr defaultRowHeight="18.75"/>
  <cols>
    <col min="1" max="1" width="4.5" customWidth="1"/>
    <col min="2" max="2" width="28.625" customWidth="1"/>
    <col min="3" max="3" width="6.625" customWidth="1"/>
    <col min="4" max="4" width="19.625" customWidth="1"/>
    <col min="5" max="5" width="7.625" customWidth="1"/>
    <col min="6" max="6" width="6.625" customWidth="1"/>
    <col min="7" max="7" width="2.625" customWidth="1"/>
    <col min="8" max="8" width="11" customWidth="1"/>
    <col min="9" max="9" width="14.125" style="174" customWidth="1"/>
    <col min="10" max="10" width="14.125" customWidth="1"/>
    <col min="11" max="11" width="10.875" customWidth="1"/>
  </cols>
  <sheetData>
    <row r="1" spans="1:10" ht="19.5">
      <c r="A1" s="2"/>
      <c r="B1" s="187" t="s">
        <v>387</v>
      </c>
      <c r="C1" s="187"/>
      <c r="D1" s="187"/>
      <c r="E1" s="188"/>
      <c r="F1" s="188"/>
      <c r="G1" s="189"/>
      <c r="H1" s="189"/>
      <c r="I1" s="145"/>
      <c r="J1" s="4"/>
    </row>
    <row r="2" spans="1:10" ht="19.5">
      <c r="A2" s="190"/>
      <c r="B2" s="190"/>
      <c r="C2" s="191"/>
      <c r="D2" s="191"/>
      <c r="E2" s="188"/>
      <c r="F2" s="188"/>
      <c r="G2" s="189"/>
      <c r="H2" s="189"/>
      <c r="I2" s="145"/>
      <c r="J2" s="4"/>
    </row>
    <row r="3" spans="1:10" ht="19.5" thickBot="1">
      <c r="A3" s="192"/>
      <c r="B3" s="192"/>
      <c r="C3" s="5"/>
      <c r="D3" s="6" t="s">
        <v>0</v>
      </c>
      <c r="E3" s="7"/>
      <c r="F3" s="7"/>
      <c r="G3" s="199"/>
      <c r="H3" s="199"/>
      <c r="I3" s="146"/>
      <c r="J3" s="3"/>
    </row>
    <row r="4" spans="1:10">
      <c r="A4" s="1"/>
      <c r="B4" s="8" t="s">
        <v>1</v>
      </c>
      <c r="C4" s="195" t="s">
        <v>2</v>
      </c>
      <c r="D4" s="196"/>
      <c r="E4" s="369"/>
      <c r="F4" s="200"/>
      <c r="G4" s="200"/>
      <c r="H4" s="200"/>
      <c r="I4" s="146"/>
      <c r="J4" s="3"/>
    </row>
    <row r="5" spans="1:10" ht="19.5" thickBot="1">
      <c r="A5" s="1"/>
      <c r="B5" s="9"/>
      <c r="C5" s="371">
        <f>B5-E8</f>
        <v>0</v>
      </c>
      <c r="D5" s="372"/>
      <c r="E5" s="370"/>
      <c r="F5" s="201"/>
      <c r="G5" s="201"/>
      <c r="H5" s="201"/>
      <c r="I5" s="146"/>
      <c r="J5" s="3"/>
    </row>
    <row r="6" spans="1:10" ht="19.5" thickBot="1">
      <c r="A6" s="192"/>
      <c r="B6" s="192"/>
      <c r="C6" s="193"/>
      <c r="D6" s="193"/>
      <c r="E6" s="7"/>
      <c r="F6" s="194" t="s">
        <v>0</v>
      </c>
      <c r="G6" s="194"/>
      <c r="H6" s="194"/>
      <c r="I6" s="146"/>
      <c r="J6" s="3"/>
    </row>
    <row r="7" spans="1:10">
      <c r="A7" s="1"/>
      <c r="B7" s="8" t="s">
        <v>3</v>
      </c>
      <c r="C7" s="195" t="s">
        <v>4</v>
      </c>
      <c r="D7" s="196"/>
      <c r="E7" s="197" t="s">
        <v>5</v>
      </c>
      <c r="F7" s="198"/>
      <c r="G7" s="198"/>
      <c r="H7" s="196"/>
      <c r="I7" s="146"/>
      <c r="J7" s="3"/>
    </row>
    <row r="8" spans="1:10" ht="19.5" thickBot="1">
      <c r="A8" s="1"/>
      <c r="B8" s="373">
        <f>SUM(J15:J33,J35:J264,J266:J278,J280:J303,J305:J330)</f>
        <v>0</v>
      </c>
      <c r="C8" s="374">
        <f>B8*0.1</f>
        <v>0</v>
      </c>
      <c r="D8" s="375"/>
      <c r="E8" s="376">
        <f>B8+C8</f>
        <v>0</v>
      </c>
      <c r="F8" s="377"/>
      <c r="G8" s="377"/>
      <c r="H8" s="378"/>
      <c r="I8" s="146"/>
      <c r="J8" s="3"/>
    </row>
    <row r="9" spans="1:10">
      <c r="A9" s="192"/>
      <c r="B9" s="192"/>
      <c r="C9" s="220"/>
      <c r="D9" s="220"/>
      <c r="E9" s="7"/>
      <c r="F9" s="7"/>
      <c r="G9" s="221"/>
      <c r="H9" s="221"/>
      <c r="I9" s="146"/>
      <c r="J9" s="3"/>
    </row>
    <row r="10" spans="1:10" ht="19.5" thickBot="1">
      <c r="A10" s="192"/>
      <c r="B10" s="192"/>
      <c r="C10" s="222"/>
      <c r="D10" s="222"/>
      <c r="E10" s="7"/>
      <c r="F10" s="7"/>
      <c r="G10" s="199"/>
      <c r="H10" s="199"/>
      <c r="I10" s="203" t="s">
        <v>0</v>
      </c>
      <c r="J10" s="203"/>
    </row>
    <row r="11" spans="1:10">
      <c r="A11" s="379" t="s">
        <v>6</v>
      </c>
      <c r="B11" s="204" t="s">
        <v>7</v>
      </c>
      <c r="C11" s="207" t="s">
        <v>8</v>
      </c>
      <c r="D11" s="208"/>
      <c r="E11" s="208"/>
      <c r="F11" s="209"/>
      <c r="G11" s="216"/>
      <c r="H11" s="10" t="s">
        <v>9</v>
      </c>
      <c r="I11" s="147" t="s">
        <v>12</v>
      </c>
      <c r="J11" s="217" t="s">
        <v>14</v>
      </c>
    </row>
    <row r="12" spans="1:10">
      <c r="A12" s="379"/>
      <c r="B12" s="205"/>
      <c r="C12" s="210"/>
      <c r="D12" s="211"/>
      <c r="E12" s="211"/>
      <c r="F12" s="212"/>
      <c r="G12" s="216"/>
      <c r="H12" s="11" t="s">
        <v>10</v>
      </c>
      <c r="I12" s="148" t="s">
        <v>13</v>
      </c>
      <c r="J12" s="218"/>
    </row>
    <row r="13" spans="1:10" ht="19.5" thickBot="1">
      <c r="A13" s="379"/>
      <c r="B13" s="206"/>
      <c r="C13" s="213"/>
      <c r="D13" s="214"/>
      <c r="E13" s="214"/>
      <c r="F13" s="215"/>
      <c r="G13" s="216"/>
      <c r="H13" s="12" t="s">
        <v>11</v>
      </c>
      <c r="I13" s="149"/>
      <c r="J13" s="219"/>
    </row>
    <row r="14" spans="1:10" ht="19.5" thickBot="1">
      <c r="A14" s="2"/>
      <c r="B14" s="29" t="s">
        <v>15</v>
      </c>
      <c r="C14" s="239"/>
      <c r="D14" s="239"/>
      <c r="E14" s="239"/>
      <c r="F14" s="239"/>
      <c r="G14" s="202"/>
      <c r="H14" s="202"/>
      <c r="I14" s="150"/>
      <c r="J14" s="3"/>
    </row>
    <row r="15" spans="1:10">
      <c r="A15" s="2">
        <v>1</v>
      </c>
      <c r="B15" s="14" t="s">
        <v>16</v>
      </c>
      <c r="C15" s="15">
        <v>2</v>
      </c>
      <c r="D15" s="288" t="s">
        <v>17</v>
      </c>
      <c r="E15" s="289"/>
      <c r="F15" s="290"/>
      <c r="G15" s="30"/>
      <c r="H15" s="36"/>
      <c r="I15" s="175">
        <v>240000</v>
      </c>
      <c r="J15" s="122">
        <f>H15*I15</f>
        <v>0</v>
      </c>
    </row>
    <row r="16" spans="1:10">
      <c r="A16" s="2">
        <v>2</v>
      </c>
      <c r="B16" s="16"/>
      <c r="C16" s="17"/>
      <c r="D16" s="243" t="s">
        <v>239</v>
      </c>
      <c r="E16" s="244"/>
      <c r="F16" s="245"/>
      <c r="G16" s="30"/>
      <c r="H16" s="37"/>
      <c r="I16" s="176">
        <v>130000</v>
      </c>
      <c r="J16" s="123">
        <f t="shared" ref="J16:J79" si="0">H16*I16</f>
        <v>0</v>
      </c>
    </row>
    <row r="17" spans="1:10" ht="19.5" customHeight="1">
      <c r="A17" s="2">
        <v>3</v>
      </c>
      <c r="B17" s="16"/>
      <c r="C17" s="17"/>
      <c r="D17" s="258" t="s">
        <v>240</v>
      </c>
      <c r="E17" s="259"/>
      <c r="F17" s="260"/>
      <c r="G17" s="30"/>
      <c r="H17" s="40"/>
      <c r="I17" s="177">
        <v>40000</v>
      </c>
      <c r="J17" s="124">
        <f t="shared" si="0"/>
        <v>0</v>
      </c>
    </row>
    <row r="18" spans="1:10" ht="19.5" customHeight="1">
      <c r="A18" s="2">
        <v>4</v>
      </c>
      <c r="B18" s="18" t="s">
        <v>18</v>
      </c>
      <c r="C18" s="19">
        <v>3</v>
      </c>
      <c r="D18" s="291" t="s">
        <v>241</v>
      </c>
      <c r="E18" s="292"/>
      <c r="F18" s="293"/>
      <c r="G18" s="30"/>
      <c r="H18" s="39"/>
      <c r="I18" s="180">
        <v>88000</v>
      </c>
      <c r="J18" s="125">
        <f t="shared" si="0"/>
        <v>0</v>
      </c>
    </row>
    <row r="19" spans="1:10">
      <c r="A19" s="2">
        <v>5</v>
      </c>
      <c r="B19" s="20"/>
      <c r="C19" s="21"/>
      <c r="D19" s="258" t="s">
        <v>242</v>
      </c>
      <c r="E19" s="259"/>
      <c r="F19" s="260"/>
      <c r="G19" s="30"/>
      <c r="H19" s="40"/>
      <c r="I19" s="178">
        <v>43000</v>
      </c>
      <c r="J19" s="124">
        <f t="shared" si="0"/>
        <v>0</v>
      </c>
    </row>
    <row r="20" spans="1:10">
      <c r="A20" s="2">
        <v>6</v>
      </c>
      <c r="B20" s="18" t="s">
        <v>19</v>
      </c>
      <c r="C20" s="19">
        <v>13</v>
      </c>
      <c r="D20" s="285" t="s">
        <v>20</v>
      </c>
      <c r="E20" s="286"/>
      <c r="F20" s="287"/>
      <c r="G20" s="30"/>
      <c r="H20" s="39"/>
      <c r="I20" s="180">
        <v>110000</v>
      </c>
      <c r="J20" s="125">
        <f t="shared" si="0"/>
        <v>0</v>
      </c>
    </row>
    <row r="21" spans="1:10">
      <c r="A21" s="2">
        <v>7</v>
      </c>
      <c r="B21" s="16"/>
      <c r="C21" s="17"/>
      <c r="D21" s="223" t="s">
        <v>21</v>
      </c>
      <c r="E21" s="224"/>
      <c r="F21" s="225"/>
      <c r="G21" s="30"/>
      <c r="H21" s="37"/>
      <c r="I21" s="176">
        <v>132000</v>
      </c>
      <c r="J21" s="123">
        <f t="shared" si="0"/>
        <v>0</v>
      </c>
    </row>
    <row r="22" spans="1:10">
      <c r="A22" s="2">
        <v>8</v>
      </c>
      <c r="B22" s="20"/>
      <c r="C22" s="22"/>
      <c r="D22" s="273" t="s">
        <v>243</v>
      </c>
      <c r="E22" s="274"/>
      <c r="F22" s="275"/>
      <c r="G22" s="30"/>
      <c r="H22" s="41"/>
      <c r="I22" s="179">
        <v>40000</v>
      </c>
      <c r="J22" s="126">
        <f t="shared" si="0"/>
        <v>0</v>
      </c>
    </row>
    <row r="23" spans="1:10" ht="18.75" customHeight="1">
      <c r="A23" s="2">
        <v>9</v>
      </c>
      <c r="B23" s="16" t="s">
        <v>22</v>
      </c>
      <c r="C23" s="17">
        <v>1</v>
      </c>
      <c r="D23" s="236" t="s">
        <v>244</v>
      </c>
      <c r="E23" s="237"/>
      <c r="F23" s="238"/>
      <c r="G23" s="30"/>
      <c r="H23" s="42"/>
      <c r="I23" s="180">
        <v>90000</v>
      </c>
      <c r="J23" s="127">
        <f t="shared" si="0"/>
        <v>0</v>
      </c>
    </row>
    <row r="24" spans="1:10">
      <c r="A24" s="2">
        <v>10</v>
      </c>
      <c r="B24" s="20"/>
      <c r="C24" s="22"/>
      <c r="D24" s="273" t="s">
        <v>245</v>
      </c>
      <c r="E24" s="274"/>
      <c r="F24" s="275"/>
      <c r="G24" s="30"/>
      <c r="H24" s="41"/>
      <c r="I24" s="178">
        <v>54000</v>
      </c>
      <c r="J24" s="126">
        <f t="shared" si="0"/>
        <v>0</v>
      </c>
    </row>
    <row r="25" spans="1:10">
      <c r="A25" s="2">
        <v>11</v>
      </c>
      <c r="B25" s="23" t="s">
        <v>23</v>
      </c>
      <c r="C25" s="24">
        <v>2</v>
      </c>
      <c r="D25" s="276" t="s">
        <v>246</v>
      </c>
      <c r="E25" s="277"/>
      <c r="F25" s="278"/>
      <c r="G25" s="30"/>
      <c r="H25" s="42"/>
      <c r="I25" s="180">
        <v>63700</v>
      </c>
      <c r="J25" s="127">
        <f t="shared" si="0"/>
        <v>0</v>
      </c>
    </row>
    <row r="26" spans="1:10">
      <c r="A26" s="2">
        <v>12</v>
      </c>
      <c r="B26" s="23"/>
      <c r="C26" s="24"/>
      <c r="D26" s="279" t="s">
        <v>247</v>
      </c>
      <c r="E26" s="280"/>
      <c r="F26" s="281"/>
      <c r="G26" s="30"/>
      <c r="H26" s="37"/>
      <c r="I26" s="177">
        <v>45000</v>
      </c>
      <c r="J26" s="123">
        <f t="shared" si="0"/>
        <v>0</v>
      </c>
    </row>
    <row r="27" spans="1:10">
      <c r="A27" s="2">
        <v>13</v>
      </c>
      <c r="B27" s="23"/>
      <c r="C27" s="24"/>
      <c r="D27" s="282" t="s">
        <v>248</v>
      </c>
      <c r="E27" s="283"/>
      <c r="F27" s="284"/>
      <c r="G27" s="30"/>
      <c r="H27" s="37"/>
      <c r="I27" s="176">
        <v>45000</v>
      </c>
      <c r="J27" s="123">
        <f t="shared" si="0"/>
        <v>0</v>
      </c>
    </row>
    <row r="28" spans="1:10">
      <c r="A28" s="2">
        <v>14</v>
      </c>
      <c r="B28" s="25"/>
      <c r="C28" s="26"/>
      <c r="D28" s="264" t="s">
        <v>249</v>
      </c>
      <c r="E28" s="265"/>
      <c r="F28" s="266"/>
      <c r="G28" s="30"/>
      <c r="H28" s="40"/>
      <c r="I28" s="178">
        <v>54800</v>
      </c>
      <c r="J28" s="124">
        <f t="shared" si="0"/>
        <v>0</v>
      </c>
    </row>
    <row r="29" spans="1:10">
      <c r="A29" s="2">
        <v>15</v>
      </c>
      <c r="B29" s="16" t="s">
        <v>24</v>
      </c>
      <c r="C29" s="24">
        <v>5</v>
      </c>
      <c r="D29" s="285" t="s">
        <v>250</v>
      </c>
      <c r="E29" s="286"/>
      <c r="F29" s="287"/>
      <c r="G29" s="30"/>
      <c r="H29" s="39"/>
      <c r="I29" s="180">
        <v>75000</v>
      </c>
      <c r="J29" s="125">
        <f t="shared" si="0"/>
        <v>0</v>
      </c>
    </row>
    <row r="30" spans="1:10">
      <c r="A30" s="2">
        <v>16</v>
      </c>
      <c r="B30" s="16"/>
      <c r="C30" s="24"/>
      <c r="D30" s="230" t="s">
        <v>251</v>
      </c>
      <c r="E30" s="231"/>
      <c r="F30" s="232"/>
      <c r="G30" s="30"/>
      <c r="H30" s="37"/>
      <c r="I30" s="176">
        <v>140000</v>
      </c>
      <c r="J30" s="123">
        <f t="shared" si="0"/>
        <v>0</v>
      </c>
    </row>
    <row r="31" spans="1:10">
      <c r="A31" s="2">
        <v>17</v>
      </c>
      <c r="B31" s="16"/>
      <c r="C31" s="17"/>
      <c r="D31" s="223" t="s">
        <v>252</v>
      </c>
      <c r="E31" s="224"/>
      <c r="F31" s="225"/>
      <c r="G31" s="30"/>
      <c r="H31" s="37"/>
      <c r="I31" s="176">
        <v>85000</v>
      </c>
      <c r="J31" s="123">
        <f t="shared" si="0"/>
        <v>0</v>
      </c>
    </row>
    <row r="32" spans="1:10">
      <c r="A32" s="2">
        <v>18</v>
      </c>
      <c r="B32" s="16"/>
      <c r="C32" s="17"/>
      <c r="D32" s="223" t="s">
        <v>253</v>
      </c>
      <c r="E32" s="224"/>
      <c r="F32" s="225"/>
      <c r="G32" s="30"/>
      <c r="H32" s="37"/>
      <c r="I32" s="176">
        <v>850000</v>
      </c>
      <c r="J32" s="123">
        <f t="shared" si="0"/>
        <v>0</v>
      </c>
    </row>
    <row r="33" spans="1:10" ht="19.5" thickBot="1">
      <c r="A33" s="2">
        <v>19</v>
      </c>
      <c r="B33" s="27"/>
      <c r="C33" s="28"/>
      <c r="D33" s="233" t="s">
        <v>25</v>
      </c>
      <c r="E33" s="234"/>
      <c r="F33" s="235"/>
      <c r="G33" s="30"/>
      <c r="H33" s="38"/>
      <c r="I33" s="181">
        <v>120000</v>
      </c>
      <c r="J33" s="128">
        <f t="shared" si="0"/>
        <v>0</v>
      </c>
    </row>
    <row r="34" spans="1:10" ht="19.5" thickBot="1">
      <c r="A34" s="2"/>
      <c r="B34" s="29" t="s">
        <v>26</v>
      </c>
      <c r="C34" s="229"/>
      <c r="D34" s="229"/>
      <c r="E34" s="229"/>
      <c r="F34" s="229"/>
      <c r="G34" s="118"/>
      <c r="H34" s="119"/>
      <c r="I34" s="146"/>
      <c r="J34" s="3"/>
    </row>
    <row r="35" spans="1:10">
      <c r="A35" s="98">
        <v>20</v>
      </c>
      <c r="B35" s="14" t="s">
        <v>27</v>
      </c>
      <c r="C35" s="15">
        <v>5</v>
      </c>
      <c r="D35" s="330" t="s">
        <v>28</v>
      </c>
      <c r="E35" s="331"/>
      <c r="F35" s="332"/>
      <c r="G35" s="75"/>
      <c r="H35" s="39"/>
      <c r="I35" s="151">
        <v>320000</v>
      </c>
      <c r="J35" s="129">
        <f t="shared" si="0"/>
        <v>0</v>
      </c>
    </row>
    <row r="36" spans="1:10">
      <c r="A36" s="98">
        <v>21</v>
      </c>
      <c r="B36" s="16"/>
      <c r="C36" s="43"/>
      <c r="D36" s="223" t="s">
        <v>29</v>
      </c>
      <c r="E36" s="224"/>
      <c r="F36" s="225"/>
      <c r="G36" s="76"/>
      <c r="H36" s="37"/>
      <c r="I36" s="152">
        <v>60000</v>
      </c>
      <c r="J36" s="130">
        <f t="shared" si="0"/>
        <v>0</v>
      </c>
    </row>
    <row r="37" spans="1:10">
      <c r="A37" s="98">
        <v>22</v>
      </c>
      <c r="B37" s="16"/>
      <c r="C37" s="43"/>
      <c r="D37" s="223" t="s">
        <v>30</v>
      </c>
      <c r="E37" s="224"/>
      <c r="F37" s="225"/>
      <c r="G37" s="76"/>
      <c r="H37" s="37"/>
      <c r="I37" s="152">
        <v>86000</v>
      </c>
      <c r="J37" s="130">
        <f t="shared" si="0"/>
        <v>0</v>
      </c>
    </row>
    <row r="38" spans="1:10">
      <c r="A38" s="98">
        <v>23</v>
      </c>
      <c r="B38" s="16"/>
      <c r="C38" s="43"/>
      <c r="D38" s="223" t="s">
        <v>31</v>
      </c>
      <c r="E38" s="224"/>
      <c r="F38" s="225"/>
      <c r="G38" s="76"/>
      <c r="H38" s="37"/>
      <c r="I38" s="152">
        <v>50000</v>
      </c>
      <c r="J38" s="130">
        <f t="shared" si="0"/>
        <v>0</v>
      </c>
    </row>
    <row r="39" spans="1:10">
      <c r="A39" s="98">
        <v>24</v>
      </c>
      <c r="B39" s="20"/>
      <c r="C39" s="21"/>
      <c r="D39" s="226" t="s">
        <v>32</v>
      </c>
      <c r="E39" s="227"/>
      <c r="F39" s="228"/>
      <c r="G39" s="76"/>
      <c r="H39" s="40"/>
      <c r="I39" s="153">
        <v>55000</v>
      </c>
      <c r="J39" s="131">
        <f t="shared" si="0"/>
        <v>0</v>
      </c>
    </row>
    <row r="40" spans="1:10">
      <c r="A40" s="98">
        <v>25</v>
      </c>
      <c r="B40" s="16" t="s">
        <v>33</v>
      </c>
      <c r="C40" s="43">
        <v>13</v>
      </c>
      <c r="D40" s="285" t="s">
        <v>35</v>
      </c>
      <c r="E40" s="286"/>
      <c r="F40" s="287"/>
      <c r="G40" s="82"/>
      <c r="H40" s="39"/>
      <c r="I40" s="154">
        <v>200000</v>
      </c>
      <c r="J40" s="35">
        <f t="shared" si="0"/>
        <v>0</v>
      </c>
    </row>
    <row r="41" spans="1:10">
      <c r="A41" s="98">
        <v>26</v>
      </c>
      <c r="B41" s="48"/>
      <c r="C41" s="93"/>
      <c r="D41" s="333" t="s">
        <v>42</v>
      </c>
      <c r="E41" s="334"/>
      <c r="F41" s="335"/>
      <c r="G41" s="78"/>
      <c r="H41" s="37"/>
      <c r="I41" s="88">
        <v>70000</v>
      </c>
      <c r="J41" s="35">
        <f t="shared" si="0"/>
        <v>0</v>
      </c>
    </row>
    <row r="42" spans="1:10">
      <c r="A42" s="98">
        <v>27</v>
      </c>
      <c r="B42" s="16"/>
      <c r="C42" s="17"/>
      <c r="D42" s="312" t="s">
        <v>44</v>
      </c>
      <c r="E42" s="313"/>
      <c r="F42" s="314"/>
      <c r="G42" s="80"/>
      <c r="H42" s="37"/>
      <c r="I42" s="89">
        <v>55000</v>
      </c>
      <c r="J42" s="35">
        <f t="shared" si="0"/>
        <v>0</v>
      </c>
    </row>
    <row r="43" spans="1:10">
      <c r="A43" s="98">
        <v>28</v>
      </c>
      <c r="B43" s="16"/>
      <c r="C43" s="83"/>
      <c r="D43" s="223" t="s">
        <v>34</v>
      </c>
      <c r="E43" s="224"/>
      <c r="F43" s="225"/>
      <c r="G43" s="76"/>
      <c r="H43" s="37"/>
      <c r="I43" s="89">
        <v>250000</v>
      </c>
      <c r="J43" s="62">
        <f t="shared" si="0"/>
        <v>0</v>
      </c>
    </row>
    <row r="44" spans="1:10">
      <c r="A44" s="98">
        <v>29</v>
      </c>
      <c r="B44" s="16"/>
      <c r="C44" s="17"/>
      <c r="D44" s="223" t="s">
        <v>36</v>
      </c>
      <c r="E44" s="224"/>
      <c r="F44" s="225"/>
      <c r="G44" s="76"/>
      <c r="H44" s="37"/>
      <c r="I44" s="89">
        <v>85000</v>
      </c>
      <c r="J44" s="35">
        <f t="shared" si="0"/>
        <v>0</v>
      </c>
    </row>
    <row r="45" spans="1:10">
      <c r="A45" s="98">
        <v>30</v>
      </c>
      <c r="B45" s="16"/>
      <c r="C45" s="17"/>
      <c r="D45" s="223" t="s">
        <v>37</v>
      </c>
      <c r="E45" s="224"/>
      <c r="F45" s="225"/>
      <c r="G45" s="76"/>
      <c r="H45" s="37"/>
      <c r="I45" s="89">
        <v>83000</v>
      </c>
      <c r="J45" s="35">
        <f t="shared" si="0"/>
        <v>0</v>
      </c>
    </row>
    <row r="46" spans="1:10">
      <c r="A46" s="98">
        <v>31</v>
      </c>
      <c r="B46" s="16"/>
      <c r="C46" s="17"/>
      <c r="D46" s="223" t="s">
        <v>38</v>
      </c>
      <c r="E46" s="224"/>
      <c r="F46" s="225"/>
      <c r="G46" s="76"/>
      <c r="H46" s="37"/>
      <c r="I46" s="89">
        <v>138000</v>
      </c>
      <c r="J46" s="35">
        <f t="shared" si="0"/>
        <v>0</v>
      </c>
    </row>
    <row r="47" spans="1:10">
      <c r="A47" s="98">
        <v>32</v>
      </c>
      <c r="B47" s="16"/>
      <c r="C47" s="17"/>
      <c r="D47" s="223" t="s">
        <v>39</v>
      </c>
      <c r="E47" s="224"/>
      <c r="F47" s="225"/>
      <c r="G47" s="76"/>
      <c r="H47" s="37"/>
      <c r="I47" s="89">
        <v>65000</v>
      </c>
      <c r="J47" s="35">
        <f t="shared" si="0"/>
        <v>0</v>
      </c>
    </row>
    <row r="48" spans="1:10">
      <c r="A48" s="98">
        <v>33</v>
      </c>
      <c r="B48" s="16"/>
      <c r="C48" s="17"/>
      <c r="D48" s="223" t="s">
        <v>40</v>
      </c>
      <c r="E48" s="224"/>
      <c r="F48" s="225"/>
      <c r="G48" s="76"/>
      <c r="H48" s="37"/>
      <c r="I48" s="89">
        <v>70000</v>
      </c>
      <c r="J48" s="35">
        <f t="shared" si="0"/>
        <v>0</v>
      </c>
    </row>
    <row r="49" spans="1:11">
      <c r="A49" s="98">
        <v>34</v>
      </c>
      <c r="B49" s="16"/>
      <c r="C49" s="17"/>
      <c r="D49" s="223" t="s">
        <v>41</v>
      </c>
      <c r="E49" s="224"/>
      <c r="F49" s="225"/>
      <c r="G49" s="76"/>
      <c r="H49" s="37"/>
      <c r="I49" s="89">
        <v>120000</v>
      </c>
      <c r="J49" s="35">
        <f t="shared" si="0"/>
        <v>0</v>
      </c>
    </row>
    <row r="50" spans="1:11">
      <c r="A50" s="98">
        <v>35</v>
      </c>
      <c r="B50" s="16"/>
      <c r="C50" s="17"/>
      <c r="D50" s="223" t="s">
        <v>254</v>
      </c>
      <c r="E50" s="224"/>
      <c r="F50" s="225"/>
      <c r="G50" s="76"/>
      <c r="H50" s="37"/>
      <c r="I50" s="89">
        <v>80000</v>
      </c>
      <c r="J50" s="35">
        <f t="shared" si="0"/>
        <v>0</v>
      </c>
    </row>
    <row r="51" spans="1:11">
      <c r="A51" s="98">
        <v>36</v>
      </c>
      <c r="B51" s="16"/>
      <c r="C51" s="43"/>
      <c r="D51" s="243" t="s">
        <v>43</v>
      </c>
      <c r="E51" s="244"/>
      <c r="F51" s="245"/>
      <c r="G51" s="81"/>
      <c r="H51" s="37"/>
      <c r="I51" s="89">
        <v>65000</v>
      </c>
      <c r="J51" s="35">
        <f t="shared" si="0"/>
        <v>0</v>
      </c>
    </row>
    <row r="52" spans="1:11" ht="18.75" customHeight="1">
      <c r="A52" s="98">
        <v>37</v>
      </c>
      <c r="B52" s="20"/>
      <c r="C52" s="21"/>
      <c r="D52" s="339" t="s">
        <v>255</v>
      </c>
      <c r="E52" s="340"/>
      <c r="F52" s="341"/>
      <c r="G52" s="86"/>
      <c r="H52" s="40"/>
      <c r="I52" s="88">
        <v>55000</v>
      </c>
      <c r="J52" s="107">
        <f t="shared" si="0"/>
        <v>0</v>
      </c>
    </row>
    <row r="53" spans="1:11">
      <c r="A53" s="98">
        <v>38</v>
      </c>
      <c r="B53" s="18" t="s">
        <v>45</v>
      </c>
      <c r="C53" s="19">
        <v>15</v>
      </c>
      <c r="D53" s="297" t="s">
        <v>46</v>
      </c>
      <c r="E53" s="298"/>
      <c r="F53" s="299"/>
      <c r="G53" s="80"/>
      <c r="H53" s="39"/>
      <c r="I53" s="154">
        <v>250000</v>
      </c>
      <c r="J53" s="32">
        <f t="shared" si="0"/>
        <v>0</v>
      </c>
      <c r="K53" s="44"/>
    </row>
    <row r="54" spans="1:11">
      <c r="A54" s="98">
        <v>39</v>
      </c>
      <c r="B54" s="16"/>
      <c r="C54" s="17"/>
      <c r="D54" s="312" t="s">
        <v>47</v>
      </c>
      <c r="E54" s="313"/>
      <c r="F54" s="314"/>
      <c r="G54" s="80"/>
      <c r="H54" s="37"/>
      <c r="I54" s="89">
        <v>68000</v>
      </c>
      <c r="J54" s="35">
        <f t="shared" si="0"/>
        <v>0</v>
      </c>
      <c r="K54" s="44"/>
    </row>
    <row r="55" spans="1:11">
      <c r="A55" s="98">
        <v>40</v>
      </c>
      <c r="B55" s="16"/>
      <c r="C55" s="17"/>
      <c r="D55" s="312" t="s">
        <v>48</v>
      </c>
      <c r="E55" s="313"/>
      <c r="F55" s="314"/>
      <c r="G55" s="80"/>
      <c r="H55" s="37"/>
      <c r="I55" s="89">
        <v>85000</v>
      </c>
      <c r="J55" s="35">
        <f t="shared" si="0"/>
        <v>0</v>
      </c>
      <c r="K55" s="44"/>
    </row>
    <row r="56" spans="1:11">
      <c r="A56" s="98">
        <v>41</v>
      </c>
      <c r="B56" s="16"/>
      <c r="C56" s="17"/>
      <c r="D56" s="312" t="s">
        <v>49</v>
      </c>
      <c r="E56" s="313"/>
      <c r="F56" s="314"/>
      <c r="G56" s="80"/>
      <c r="H56" s="37"/>
      <c r="I56" s="89">
        <v>100000</v>
      </c>
      <c r="J56" s="35">
        <f t="shared" si="0"/>
        <v>0</v>
      </c>
      <c r="K56" s="45"/>
    </row>
    <row r="57" spans="1:11">
      <c r="A57" s="98">
        <v>42</v>
      </c>
      <c r="B57" s="20"/>
      <c r="C57" s="22"/>
      <c r="D57" s="342" t="s">
        <v>50</v>
      </c>
      <c r="E57" s="343"/>
      <c r="F57" s="344"/>
      <c r="G57" s="80"/>
      <c r="H57" s="40"/>
      <c r="I57" s="155">
        <v>65000</v>
      </c>
      <c r="J57" s="100">
        <f t="shared" si="0"/>
        <v>0</v>
      </c>
      <c r="K57" s="45"/>
    </row>
    <row r="58" spans="1:11">
      <c r="A58" s="98">
        <v>43</v>
      </c>
      <c r="B58" s="23" t="s">
        <v>51</v>
      </c>
      <c r="C58" s="46">
        <v>39</v>
      </c>
      <c r="D58" s="297" t="s">
        <v>52</v>
      </c>
      <c r="E58" s="298"/>
      <c r="F58" s="299"/>
      <c r="G58" s="80"/>
      <c r="H58" s="42"/>
      <c r="I58" s="154">
        <v>55000</v>
      </c>
      <c r="J58" s="62">
        <f t="shared" si="0"/>
        <v>0</v>
      </c>
      <c r="K58" s="44"/>
    </row>
    <row r="59" spans="1:11">
      <c r="A59" s="98">
        <v>44</v>
      </c>
      <c r="B59" s="23"/>
      <c r="C59" s="24"/>
      <c r="D59" s="345" t="s">
        <v>256</v>
      </c>
      <c r="E59" s="346"/>
      <c r="F59" s="347"/>
      <c r="G59" s="80"/>
      <c r="H59" s="37"/>
      <c r="I59" s="156">
        <v>95000</v>
      </c>
      <c r="J59" s="62">
        <f t="shared" si="0"/>
        <v>0</v>
      </c>
      <c r="K59" s="44"/>
    </row>
    <row r="60" spans="1:11">
      <c r="A60" s="98">
        <v>45</v>
      </c>
      <c r="B60" s="16"/>
      <c r="C60" s="17"/>
      <c r="D60" s="246" t="s">
        <v>57</v>
      </c>
      <c r="E60" s="247"/>
      <c r="F60" s="248"/>
      <c r="G60" s="92"/>
      <c r="H60" s="37"/>
      <c r="I60" s="89">
        <v>90000</v>
      </c>
      <c r="J60" s="35">
        <f t="shared" si="0"/>
        <v>0</v>
      </c>
      <c r="K60" s="44"/>
    </row>
    <row r="61" spans="1:11">
      <c r="A61" s="98">
        <v>46</v>
      </c>
      <c r="B61" s="16"/>
      <c r="C61" s="17"/>
      <c r="D61" s="243" t="s">
        <v>53</v>
      </c>
      <c r="E61" s="244"/>
      <c r="F61" s="245"/>
      <c r="G61" s="81"/>
      <c r="H61" s="37"/>
      <c r="I61" s="89">
        <v>88000</v>
      </c>
      <c r="J61" s="35">
        <f t="shared" si="0"/>
        <v>0</v>
      </c>
      <c r="K61" s="44"/>
    </row>
    <row r="62" spans="1:11">
      <c r="A62" s="98">
        <v>47</v>
      </c>
      <c r="B62" s="16"/>
      <c r="C62" s="17"/>
      <c r="D62" s="243" t="s">
        <v>54</v>
      </c>
      <c r="E62" s="244"/>
      <c r="F62" s="245"/>
      <c r="G62" s="81"/>
      <c r="H62" s="37"/>
      <c r="I62" s="89">
        <v>55000</v>
      </c>
      <c r="J62" s="35">
        <f t="shared" si="0"/>
        <v>0</v>
      </c>
      <c r="K62" s="44"/>
    </row>
    <row r="63" spans="1:11">
      <c r="A63" s="98">
        <v>48</v>
      </c>
      <c r="B63" s="16"/>
      <c r="C63" s="17"/>
      <c r="D63" s="243" t="s">
        <v>55</v>
      </c>
      <c r="E63" s="244"/>
      <c r="F63" s="245"/>
      <c r="G63" s="81"/>
      <c r="H63" s="37"/>
      <c r="I63" s="89">
        <v>98000</v>
      </c>
      <c r="J63" s="35">
        <f t="shared" si="0"/>
        <v>0</v>
      </c>
      <c r="K63" s="44"/>
    </row>
    <row r="64" spans="1:11">
      <c r="A64" s="98">
        <v>49</v>
      </c>
      <c r="B64" s="16"/>
      <c r="C64" s="17"/>
      <c r="D64" s="243" t="s">
        <v>56</v>
      </c>
      <c r="E64" s="244"/>
      <c r="F64" s="245"/>
      <c r="G64" s="81"/>
      <c r="H64" s="37"/>
      <c r="I64" s="89">
        <v>70000</v>
      </c>
      <c r="J64" s="35">
        <f t="shared" si="0"/>
        <v>0</v>
      </c>
      <c r="K64" s="44"/>
    </row>
    <row r="65" spans="1:11">
      <c r="A65" s="98">
        <v>50</v>
      </c>
      <c r="B65" s="16"/>
      <c r="C65" s="17"/>
      <c r="D65" s="243" t="s">
        <v>58</v>
      </c>
      <c r="E65" s="244"/>
      <c r="F65" s="245"/>
      <c r="G65" s="81"/>
      <c r="H65" s="37"/>
      <c r="I65" s="88">
        <v>120000</v>
      </c>
      <c r="J65" s="99">
        <f t="shared" si="0"/>
        <v>0</v>
      </c>
      <c r="K65" s="44"/>
    </row>
    <row r="66" spans="1:11">
      <c r="A66" s="98">
        <v>51</v>
      </c>
      <c r="B66" s="20"/>
      <c r="C66" s="21"/>
      <c r="D66" s="336" t="s">
        <v>257</v>
      </c>
      <c r="E66" s="337"/>
      <c r="F66" s="338"/>
      <c r="G66" s="79"/>
      <c r="H66" s="41"/>
      <c r="I66" s="88">
        <v>50000</v>
      </c>
      <c r="J66" s="99">
        <f t="shared" si="0"/>
        <v>0</v>
      </c>
      <c r="K66" s="44"/>
    </row>
    <row r="67" spans="1:11">
      <c r="A67" s="98">
        <v>52</v>
      </c>
      <c r="B67" s="16" t="s">
        <v>258</v>
      </c>
      <c r="C67" s="43">
        <v>22</v>
      </c>
      <c r="D67" s="285" t="s">
        <v>259</v>
      </c>
      <c r="E67" s="286"/>
      <c r="F67" s="287"/>
      <c r="G67" s="80"/>
      <c r="H67" s="42"/>
      <c r="I67" s="154">
        <v>60000</v>
      </c>
      <c r="J67" s="32">
        <f t="shared" si="0"/>
        <v>0</v>
      </c>
      <c r="K67" s="44"/>
    </row>
    <row r="68" spans="1:11">
      <c r="A68" s="98">
        <v>53</v>
      </c>
      <c r="B68" s="16"/>
      <c r="C68" s="17"/>
      <c r="D68" s="294" t="s">
        <v>65</v>
      </c>
      <c r="E68" s="295"/>
      <c r="F68" s="296"/>
      <c r="G68" s="80"/>
      <c r="H68" s="37"/>
      <c r="I68" s="89">
        <v>230000</v>
      </c>
      <c r="J68" s="35">
        <f t="shared" si="0"/>
        <v>0</v>
      </c>
      <c r="K68" s="44"/>
    </row>
    <row r="69" spans="1:11">
      <c r="A69" s="98">
        <v>54</v>
      </c>
      <c r="B69" s="16"/>
      <c r="C69" s="17"/>
      <c r="D69" s="300" t="s">
        <v>66</v>
      </c>
      <c r="E69" s="301"/>
      <c r="F69" s="302"/>
      <c r="G69" s="92"/>
      <c r="H69" s="37"/>
      <c r="I69" s="89">
        <v>135000</v>
      </c>
      <c r="J69" s="35">
        <f t="shared" si="0"/>
        <v>0</v>
      </c>
      <c r="K69" s="44"/>
    </row>
    <row r="70" spans="1:11">
      <c r="A70" s="98">
        <v>55</v>
      </c>
      <c r="B70" s="16"/>
      <c r="C70" s="17"/>
      <c r="D70" s="300" t="s">
        <v>67</v>
      </c>
      <c r="E70" s="301"/>
      <c r="F70" s="302"/>
      <c r="G70" s="92"/>
      <c r="H70" s="37"/>
      <c r="I70" s="89">
        <v>200000</v>
      </c>
      <c r="J70" s="35">
        <f t="shared" si="0"/>
        <v>0</v>
      </c>
      <c r="K70" s="44"/>
    </row>
    <row r="71" spans="1:11">
      <c r="A71" s="98">
        <v>56</v>
      </c>
      <c r="B71" s="16"/>
      <c r="C71" s="17"/>
      <c r="D71" s="300" t="s">
        <v>68</v>
      </c>
      <c r="E71" s="301"/>
      <c r="F71" s="302"/>
      <c r="G71" s="92"/>
      <c r="H71" s="37"/>
      <c r="I71" s="89">
        <v>69000</v>
      </c>
      <c r="J71" s="35">
        <f t="shared" si="0"/>
        <v>0</v>
      </c>
      <c r="K71" s="44"/>
    </row>
    <row r="72" spans="1:11">
      <c r="A72" s="98">
        <v>57</v>
      </c>
      <c r="B72" s="16"/>
      <c r="C72" s="47"/>
      <c r="D72" s="223" t="s">
        <v>60</v>
      </c>
      <c r="E72" s="224"/>
      <c r="F72" s="225"/>
      <c r="G72" s="81"/>
      <c r="H72" s="37"/>
      <c r="I72" s="156">
        <v>8600</v>
      </c>
      <c r="J72" s="62">
        <f t="shared" si="0"/>
        <v>0</v>
      </c>
      <c r="K72" s="44"/>
    </row>
    <row r="73" spans="1:11">
      <c r="A73" s="98">
        <v>58</v>
      </c>
      <c r="B73" s="16"/>
      <c r="C73" s="43"/>
      <c r="D73" s="223" t="s">
        <v>386</v>
      </c>
      <c r="E73" s="224"/>
      <c r="F73" s="225"/>
      <c r="G73" s="81"/>
      <c r="H73" s="37"/>
      <c r="I73" s="89">
        <v>45000</v>
      </c>
      <c r="J73" s="62">
        <f t="shared" si="0"/>
        <v>0</v>
      </c>
      <c r="K73" s="44"/>
    </row>
    <row r="74" spans="1:11">
      <c r="A74" s="98">
        <v>59</v>
      </c>
      <c r="B74" s="16"/>
      <c r="C74" s="43"/>
      <c r="D74" s="223" t="s">
        <v>61</v>
      </c>
      <c r="E74" s="224"/>
      <c r="F74" s="225"/>
      <c r="G74" s="81"/>
      <c r="H74" s="37"/>
      <c r="I74" s="157">
        <v>52000</v>
      </c>
      <c r="J74" s="62">
        <f t="shared" si="0"/>
        <v>0</v>
      </c>
      <c r="K74" s="44"/>
    </row>
    <row r="75" spans="1:11">
      <c r="A75" s="98">
        <v>60</v>
      </c>
      <c r="B75" s="16"/>
      <c r="C75" s="43"/>
      <c r="D75" s="223" t="s">
        <v>62</v>
      </c>
      <c r="E75" s="224"/>
      <c r="F75" s="225"/>
      <c r="G75" s="81"/>
      <c r="H75" s="37"/>
      <c r="I75" s="88">
        <v>20000</v>
      </c>
      <c r="J75" s="99">
        <f t="shared" si="0"/>
        <v>0</v>
      </c>
      <c r="K75" s="44"/>
    </row>
    <row r="76" spans="1:11">
      <c r="A76" s="98">
        <v>61</v>
      </c>
      <c r="B76" s="16"/>
      <c r="C76" s="43"/>
      <c r="D76" s="223" t="s">
        <v>63</v>
      </c>
      <c r="E76" s="224"/>
      <c r="F76" s="225"/>
      <c r="G76" s="81"/>
      <c r="H76" s="37"/>
      <c r="I76" s="89">
        <v>580000</v>
      </c>
      <c r="J76" s="35">
        <f t="shared" si="0"/>
        <v>0</v>
      </c>
      <c r="K76" s="44"/>
    </row>
    <row r="77" spans="1:11">
      <c r="A77" s="98">
        <v>62</v>
      </c>
      <c r="B77" s="16"/>
      <c r="C77" s="43"/>
      <c r="D77" s="282" t="s">
        <v>64</v>
      </c>
      <c r="E77" s="283"/>
      <c r="F77" s="284"/>
      <c r="G77" s="79"/>
      <c r="H77" s="37"/>
      <c r="I77" s="89">
        <v>400000</v>
      </c>
      <c r="J77" s="35">
        <f t="shared" si="0"/>
        <v>0</v>
      </c>
      <c r="K77" s="44"/>
    </row>
    <row r="78" spans="1:11">
      <c r="A78" s="98">
        <v>63</v>
      </c>
      <c r="B78" s="16"/>
      <c r="C78" s="24"/>
      <c r="D78" s="282" t="s">
        <v>260</v>
      </c>
      <c r="E78" s="283"/>
      <c r="F78" s="284"/>
      <c r="G78" s="79"/>
      <c r="H78" s="37"/>
      <c r="I78" s="89">
        <v>48000</v>
      </c>
      <c r="J78" s="99">
        <f t="shared" si="0"/>
        <v>0</v>
      </c>
      <c r="K78" s="44"/>
    </row>
    <row r="79" spans="1:11">
      <c r="A79" s="98">
        <v>64</v>
      </c>
      <c r="B79" s="48"/>
      <c r="C79" s="49"/>
      <c r="D79" s="273" t="s">
        <v>59</v>
      </c>
      <c r="E79" s="274"/>
      <c r="F79" s="275"/>
      <c r="G79" s="81"/>
      <c r="H79" s="41"/>
      <c r="I79" s="158">
        <v>58000</v>
      </c>
      <c r="J79" s="100">
        <f t="shared" si="0"/>
        <v>0</v>
      </c>
      <c r="K79" s="44"/>
    </row>
    <row r="80" spans="1:11">
      <c r="A80" s="98">
        <v>65</v>
      </c>
      <c r="B80" s="18" t="s">
        <v>69</v>
      </c>
      <c r="C80" s="19">
        <v>2</v>
      </c>
      <c r="D80" s="297" t="s">
        <v>70</v>
      </c>
      <c r="E80" s="298"/>
      <c r="F80" s="299"/>
      <c r="G80" s="80"/>
      <c r="H80" s="42"/>
      <c r="I80" s="154">
        <v>110000</v>
      </c>
      <c r="J80" s="32">
        <f t="shared" ref="J80:J143" si="1">H80*I80</f>
        <v>0</v>
      </c>
      <c r="K80" s="44"/>
    </row>
    <row r="81" spans="1:11">
      <c r="A81" s="98">
        <v>66</v>
      </c>
      <c r="B81" s="16"/>
      <c r="C81" s="17"/>
      <c r="D81" s="258" t="s">
        <v>261</v>
      </c>
      <c r="E81" s="259"/>
      <c r="F81" s="260"/>
      <c r="G81" s="80"/>
      <c r="H81" s="40"/>
      <c r="I81" s="158">
        <v>54000</v>
      </c>
      <c r="J81" s="34">
        <f t="shared" si="1"/>
        <v>0</v>
      </c>
      <c r="K81" s="44"/>
    </row>
    <row r="82" spans="1:11">
      <c r="A82" s="98">
        <v>67</v>
      </c>
      <c r="B82" s="18" t="s">
        <v>71</v>
      </c>
      <c r="C82" s="19">
        <v>14</v>
      </c>
      <c r="D82" s="297" t="s">
        <v>72</v>
      </c>
      <c r="E82" s="298"/>
      <c r="F82" s="299"/>
      <c r="G82" s="80"/>
      <c r="H82" s="39"/>
      <c r="I82" s="154">
        <v>100000</v>
      </c>
      <c r="J82" s="32">
        <f t="shared" si="1"/>
        <v>0</v>
      </c>
      <c r="K82" s="44"/>
    </row>
    <row r="83" spans="1:11">
      <c r="A83" s="98">
        <v>68</v>
      </c>
      <c r="B83" s="16"/>
      <c r="C83" s="17"/>
      <c r="D83" s="312" t="s">
        <v>73</v>
      </c>
      <c r="E83" s="313"/>
      <c r="F83" s="314"/>
      <c r="G83" s="80"/>
      <c r="H83" s="37"/>
      <c r="I83" s="89">
        <v>120000</v>
      </c>
      <c r="J83" s="35">
        <f t="shared" si="1"/>
        <v>0</v>
      </c>
      <c r="K83" s="44"/>
    </row>
    <row r="84" spans="1:11">
      <c r="A84" s="98">
        <v>69</v>
      </c>
      <c r="B84" s="16"/>
      <c r="C84" s="17"/>
      <c r="D84" s="230" t="s">
        <v>262</v>
      </c>
      <c r="E84" s="231"/>
      <c r="F84" s="232"/>
      <c r="G84" s="80"/>
      <c r="H84" s="37"/>
      <c r="I84" s="89">
        <v>3200</v>
      </c>
      <c r="J84" s="35">
        <f t="shared" si="1"/>
        <v>0</v>
      </c>
      <c r="K84" s="44"/>
    </row>
    <row r="85" spans="1:11">
      <c r="A85" s="98">
        <v>70</v>
      </c>
      <c r="B85" s="16"/>
      <c r="C85" s="17"/>
      <c r="D85" s="258" t="s">
        <v>74</v>
      </c>
      <c r="E85" s="259"/>
      <c r="F85" s="260"/>
      <c r="G85" s="81"/>
      <c r="H85" s="41"/>
      <c r="I85" s="155">
        <v>64000</v>
      </c>
      <c r="J85" s="99">
        <f t="shared" si="1"/>
        <v>0</v>
      </c>
      <c r="K85" s="44"/>
    </row>
    <row r="86" spans="1:11">
      <c r="A86" s="98">
        <v>71</v>
      </c>
      <c r="B86" s="18" t="s">
        <v>75</v>
      </c>
      <c r="C86" s="19">
        <v>3</v>
      </c>
      <c r="D86" s="297" t="s">
        <v>76</v>
      </c>
      <c r="E86" s="298"/>
      <c r="F86" s="299"/>
      <c r="G86" s="80"/>
      <c r="H86" s="42"/>
      <c r="I86" s="154">
        <v>95000</v>
      </c>
      <c r="J86" s="32">
        <f t="shared" si="1"/>
        <v>0</v>
      </c>
      <c r="K86" s="44"/>
    </row>
    <row r="87" spans="1:11">
      <c r="A87" s="98">
        <v>72</v>
      </c>
      <c r="B87" s="20"/>
      <c r="C87" s="22"/>
      <c r="D87" s="342" t="s">
        <v>263</v>
      </c>
      <c r="E87" s="343"/>
      <c r="F87" s="344"/>
      <c r="G87" s="80"/>
      <c r="H87" s="41"/>
      <c r="I87" s="155">
        <v>40000</v>
      </c>
      <c r="J87" s="100">
        <f t="shared" si="1"/>
        <v>0</v>
      </c>
      <c r="K87" s="44"/>
    </row>
    <row r="88" spans="1:11">
      <c r="A88" s="98">
        <v>73</v>
      </c>
      <c r="B88" s="23" t="s">
        <v>77</v>
      </c>
      <c r="C88" s="24">
        <v>16</v>
      </c>
      <c r="D88" s="252" t="s">
        <v>78</v>
      </c>
      <c r="E88" s="253"/>
      <c r="F88" s="254"/>
      <c r="G88" s="92"/>
      <c r="H88" s="42"/>
      <c r="I88" s="154">
        <v>150000</v>
      </c>
      <c r="J88" s="62">
        <f t="shared" si="1"/>
        <v>0</v>
      </c>
      <c r="K88" s="44"/>
    </row>
    <row r="89" spans="1:11">
      <c r="A89" s="98">
        <v>74</v>
      </c>
      <c r="B89" s="23"/>
      <c r="C89" s="24"/>
      <c r="D89" s="240" t="s">
        <v>79</v>
      </c>
      <c r="E89" s="241"/>
      <c r="F89" s="242"/>
      <c r="G89" s="79"/>
      <c r="H89" s="37"/>
      <c r="I89" s="89">
        <v>71000</v>
      </c>
      <c r="J89" s="35">
        <f t="shared" si="1"/>
        <v>0</v>
      </c>
      <c r="K89" s="44"/>
    </row>
    <row r="90" spans="1:11">
      <c r="A90" s="98">
        <v>75</v>
      </c>
      <c r="B90" s="23"/>
      <c r="C90" s="24"/>
      <c r="D90" s="240" t="s">
        <v>80</v>
      </c>
      <c r="E90" s="241"/>
      <c r="F90" s="242"/>
      <c r="G90" s="79"/>
      <c r="H90" s="37"/>
      <c r="I90" s="157">
        <v>58000</v>
      </c>
      <c r="J90" s="35">
        <f t="shared" si="1"/>
        <v>0</v>
      </c>
      <c r="K90" s="44"/>
    </row>
    <row r="91" spans="1:11">
      <c r="A91" s="98">
        <v>76</v>
      </c>
      <c r="B91" s="23"/>
      <c r="C91" s="24"/>
      <c r="D91" s="240" t="s">
        <v>81</v>
      </c>
      <c r="E91" s="241"/>
      <c r="F91" s="242"/>
      <c r="G91" s="79"/>
      <c r="H91" s="37"/>
      <c r="I91" s="89">
        <v>60000</v>
      </c>
      <c r="J91" s="35">
        <f t="shared" si="1"/>
        <v>0</v>
      </c>
      <c r="K91" s="44"/>
    </row>
    <row r="92" spans="1:11">
      <c r="A92" s="98">
        <v>77</v>
      </c>
      <c r="B92" s="23"/>
      <c r="C92" s="24"/>
      <c r="D92" s="240" t="s">
        <v>264</v>
      </c>
      <c r="E92" s="241"/>
      <c r="F92" s="242"/>
      <c r="G92" s="79"/>
      <c r="H92" s="37"/>
      <c r="I92" s="88">
        <v>50000</v>
      </c>
      <c r="J92" s="35">
        <f t="shared" si="1"/>
        <v>0</v>
      </c>
      <c r="K92" s="44"/>
    </row>
    <row r="93" spans="1:11">
      <c r="A93" s="98">
        <v>78</v>
      </c>
      <c r="B93" s="25"/>
      <c r="C93" s="26"/>
      <c r="D93" s="249" t="s">
        <v>265</v>
      </c>
      <c r="E93" s="250"/>
      <c r="F93" s="251"/>
      <c r="G93" s="79"/>
      <c r="H93" s="40"/>
      <c r="I93" s="155">
        <v>40000</v>
      </c>
      <c r="J93" s="100">
        <f t="shared" si="1"/>
        <v>0</v>
      </c>
      <c r="K93" s="44"/>
    </row>
    <row r="94" spans="1:11">
      <c r="A94" s="98">
        <v>79</v>
      </c>
      <c r="B94" s="23" t="s">
        <v>82</v>
      </c>
      <c r="C94" s="24">
        <v>29</v>
      </c>
      <c r="D94" s="252" t="s">
        <v>86</v>
      </c>
      <c r="E94" s="253"/>
      <c r="F94" s="254"/>
      <c r="G94" s="92"/>
      <c r="H94" s="39"/>
      <c r="I94" s="154">
        <v>110000</v>
      </c>
      <c r="J94" s="35">
        <f t="shared" si="1"/>
        <v>0</v>
      </c>
      <c r="K94" s="44"/>
    </row>
    <row r="95" spans="1:11">
      <c r="A95" s="98">
        <v>80</v>
      </c>
      <c r="B95" s="48"/>
      <c r="C95" s="93"/>
      <c r="D95" s="240" t="s">
        <v>266</v>
      </c>
      <c r="E95" s="241"/>
      <c r="F95" s="242"/>
      <c r="G95" s="79"/>
      <c r="H95" s="37"/>
      <c r="I95" s="156">
        <v>118000</v>
      </c>
      <c r="J95" s="62">
        <f t="shared" si="1"/>
        <v>0</v>
      </c>
      <c r="K95" s="44"/>
    </row>
    <row r="96" spans="1:11">
      <c r="A96" s="98">
        <v>81</v>
      </c>
      <c r="B96" s="23"/>
      <c r="C96" s="24"/>
      <c r="D96" s="240" t="s">
        <v>83</v>
      </c>
      <c r="E96" s="241"/>
      <c r="F96" s="242"/>
      <c r="G96" s="79"/>
      <c r="H96" s="37"/>
      <c r="I96" s="157">
        <v>68000</v>
      </c>
      <c r="J96" s="35">
        <f t="shared" si="1"/>
        <v>0</v>
      </c>
      <c r="K96" s="44"/>
    </row>
    <row r="97" spans="1:11">
      <c r="A97" s="98">
        <v>82</v>
      </c>
      <c r="B97" s="23"/>
      <c r="C97" s="24"/>
      <c r="D97" s="240" t="s">
        <v>84</v>
      </c>
      <c r="E97" s="241"/>
      <c r="F97" s="242"/>
      <c r="G97" s="79"/>
      <c r="H97" s="37"/>
      <c r="I97" s="157">
        <v>119000</v>
      </c>
      <c r="J97" s="35">
        <f t="shared" si="1"/>
        <v>0</v>
      </c>
      <c r="K97" s="44"/>
    </row>
    <row r="98" spans="1:11">
      <c r="A98" s="98">
        <v>83</v>
      </c>
      <c r="B98" s="23"/>
      <c r="C98" s="24"/>
      <c r="D98" s="306" t="s">
        <v>267</v>
      </c>
      <c r="E98" s="307"/>
      <c r="F98" s="308"/>
      <c r="G98" s="79"/>
      <c r="H98" s="37"/>
      <c r="I98" s="157">
        <v>60000</v>
      </c>
      <c r="J98" s="35">
        <f t="shared" si="1"/>
        <v>0</v>
      </c>
      <c r="K98" s="44"/>
    </row>
    <row r="99" spans="1:11">
      <c r="A99" s="98">
        <v>84</v>
      </c>
      <c r="B99" s="23"/>
      <c r="C99" s="24"/>
      <c r="D99" s="240" t="s">
        <v>85</v>
      </c>
      <c r="E99" s="241"/>
      <c r="F99" s="242"/>
      <c r="G99" s="79"/>
      <c r="H99" s="37"/>
      <c r="I99" s="89">
        <v>49800</v>
      </c>
      <c r="J99" s="35">
        <f t="shared" si="1"/>
        <v>0</v>
      </c>
      <c r="K99" s="44"/>
    </row>
    <row r="100" spans="1:11">
      <c r="A100" s="98">
        <v>85</v>
      </c>
      <c r="B100" s="23"/>
      <c r="C100" s="24"/>
      <c r="D100" s="240" t="s">
        <v>87</v>
      </c>
      <c r="E100" s="241"/>
      <c r="F100" s="242"/>
      <c r="G100" s="79"/>
      <c r="H100" s="37"/>
      <c r="I100" s="89">
        <v>150000</v>
      </c>
      <c r="J100" s="35">
        <f t="shared" si="1"/>
        <v>0</v>
      </c>
      <c r="K100" s="44"/>
    </row>
    <row r="101" spans="1:11">
      <c r="A101" s="98">
        <v>86</v>
      </c>
      <c r="B101" s="23"/>
      <c r="C101" s="24"/>
      <c r="D101" s="243" t="s">
        <v>88</v>
      </c>
      <c r="E101" s="244"/>
      <c r="F101" s="245"/>
      <c r="G101" s="81"/>
      <c r="H101" s="37"/>
      <c r="I101" s="88">
        <v>40000</v>
      </c>
      <c r="J101" s="35">
        <f t="shared" si="1"/>
        <v>0</v>
      </c>
      <c r="K101" s="44"/>
    </row>
    <row r="102" spans="1:11">
      <c r="A102" s="98">
        <v>87</v>
      </c>
      <c r="B102" s="23"/>
      <c r="C102" s="24"/>
      <c r="D102" s="249" t="s">
        <v>89</v>
      </c>
      <c r="E102" s="250"/>
      <c r="F102" s="251"/>
      <c r="G102" s="79"/>
      <c r="H102" s="40"/>
      <c r="I102" s="88">
        <v>60000</v>
      </c>
      <c r="J102" s="99">
        <f t="shared" si="1"/>
        <v>0</v>
      </c>
      <c r="K102" s="44"/>
    </row>
    <row r="103" spans="1:11">
      <c r="A103" s="98">
        <v>88</v>
      </c>
      <c r="B103" s="50" t="s">
        <v>90</v>
      </c>
      <c r="C103" s="46">
        <v>29</v>
      </c>
      <c r="D103" s="252" t="s">
        <v>91</v>
      </c>
      <c r="E103" s="253"/>
      <c r="F103" s="254"/>
      <c r="G103" s="92"/>
      <c r="H103" s="39"/>
      <c r="I103" s="154">
        <v>82000</v>
      </c>
      <c r="J103" s="32">
        <f t="shared" si="1"/>
        <v>0</v>
      </c>
      <c r="K103" s="44"/>
    </row>
    <row r="104" spans="1:11">
      <c r="A104" s="98">
        <v>89</v>
      </c>
      <c r="B104" s="23"/>
      <c r="C104" s="24"/>
      <c r="D104" s="312" t="s">
        <v>92</v>
      </c>
      <c r="E104" s="313"/>
      <c r="F104" s="314"/>
      <c r="G104" s="80"/>
      <c r="H104" s="37"/>
      <c r="I104" s="89">
        <v>96000</v>
      </c>
      <c r="J104" s="35">
        <f t="shared" si="1"/>
        <v>0</v>
      </c>
      <c r="K104" s="44"/>
    </row>
    <row r="105" spans="1:11">
      <c r="A105" s="98">
        <v>90</v>
      </c>
      <c r="B105" s="23"/>
      <c r="C105" s="24"/>
      <c r="D105" s="246" t="s">
        <v>268</v>
      </c>
      <c r="E105" s="247"/>
      <c r="F105" s="248"/>
      <c r="G105" s="92"/>
      <c r="H105" s="37"/>
      <c r="I105" s="89">
        <v>100000</v>
      </c>
      <c r="J105" s="35">
        <f t="shared" si="1"/>
        <v>0</v>
      </c>
      <c r="K105" s="44"/>
    </row>
    <row r="106" spans="1:11">
      <c r="A106" s="98">
        <v>91</v>
      </c>
      <c r="B106" s="23"/>
      <c r="C106" s="24"/>
      <c r="D106" s="246" t="s">
        <v>95</v>
      </c>
      <c r="E106" s="247"/>
      <c r="F106" s="248"/>
      <c r="G106" s="92"/>
      <c r="H106" s="37"/>
      <c r="I106" s="89">
        <v>50000</v>
      </c>
      <c r="J106" s="35">
        <f t="shared" si="1"/>
        <v>0</v>
      </c>
      <c r="K106" s="44"/>
    </row>
    <row r="107" spans="1:11">
      <c r="A107" s="98">
        <v>92</v>
      </c>
      <c r="B107" s="23"/>
      <c r="C107" s="24"/>
      <c r="D107" s="246" t="s">
        <v>97</v>
      </c>
      <c r="E107" s="247"/>
      <c r="F107" s="248"/>
      <c r="G107" s="92"/>
      <c r="H107" s="37"/>
      <c r="I107" s="89">
        <v>71000</v>
      </c>
      <c r="J107" s="35">
        <f t="shared" si="1"/>
        <v>0</v>
      </c>
      <c r="K107" s="44"/>
    </row>
    <row r="108" spans="1:11">
      <c r="A108" s="98">
        <v>93</v>
      </c>
      <c r="B108" s="23"/>
      <c r="C108" s="24"/>
      <c r="D108" s="243" t="s">
        <v>93</v>
      </c>
      <c r="E108" s="244"/>
      <c r="F108" s="245"/>
      <c r="G108" s="81"/>
      <c r="H108" s="37"/>
      <c r="I108" s="89">
        <v>78000</v>
      </c>
      <c r="J108" s="35">
        <f t="shared" si="1"/>
        <v>0</v>
      </c>
      <c r="K108" s="44"/>
    </row>
    <row r="109" spans="1:11">
      <c r="A109" s="98">
        <v>94</v>
      </c>
      <c r="B109" s="23"/>
      <c r="C109" s="24"/>
      <c r="D109" s="240" t="s">
        <v>94</v>
      </c>
      <c r="E109" s="241"/>
      <c r="F109" s="242"/>
      <c r="G109" s="79"/>
      <c r="H109" s="37"/>
      <c r="I109" s="89">
        <v>110000</v>
      </c>
      <c r="J109" s="35">
        <f t="shared" si="1"/>
        <v>0</v>
      </c>
      <c r="K109" s="44"/>
    </row>
    <row r="110" spans="1:11">
      <c r="A110" s="98">
        <v>95</v>
      </c>
      <c r="B110" s="23"/>
      <c r="C110" s="24"/>
      <c r="D110" s="240" t="s">
        <v>96</v>
      </c>
      <c r="E110" s="241"/>
      <c r="F110" s="242"/>
      <c r="G110" s="79"/>
      <c r="H110" s="37"/>
      <c r="I110" s="89">
        <v>52000</v>
      </c>
      <c r="J110" s="35">
        <f t="shared" si="1"/>
        <v>0</v>
      </c>
      <c r="K110" s="44"/>
    </row>
    <row r="111" spans="1:11">
      <c r="A111" s="98">
        <v>96</v>
      </c>
      <c r="B111" s="23"/>
      <c r="C111" s="24"/>
      <c r="D111" s="249" t="s">
        <v>269</v>
      </c>
      <c r="E111" s="250"/>
      <c r="F111" s="251"/>
      <c r="G111" s="79"/>
      <c r="H111" s="41"/>
      <c r="I111" s="89">
        <v>24000</v>
      </c>
      <c r="J111" s="99">
        <f t="shared" si="1"/>
        <v>0</v>
      </c>
      <c r="K111" s="44"/>
    </row>
    <row r="112" spans="1:11">
      <c r="A112" s="98">
        <v>97</v>
      </c>
      <c r="B112" s="50" t="s">
        <v>98</v>
      </c>
      <c r="C112" s="46">
        <v>36</v>
      </c>
      <c r="D112" s="252" t="s">
        <v>99</v>
      </c>
      <c r="E112" s="253"/>
      <c r="F112" s="254"/>
      <c r="G112" s="92"/>
      <c r="H112" s="42"/>
      <c r="I112" s="154">
        <v>700000</v>
      </c>
      <c r="J112" s="32">
        <f t="shared" si="1"/>
        <v>0</v>
      </c>
      <c r="K112" s="44"/>
    </row>
    <row r="113" spans="1:11">
      <c r="A113" s="98">
        <v>98</v>
      </c>
      <c r="B113" s="23"/>
      <c r="C113" s="24"/>
      <c r="D113" s="240" t="s">
        <v>100</v>
      </c>
      <c r="E113" s="241"/>
      <c r="F113" s="242"/>
      <c r="G113" s="79"/>
      <c r="H113" s="37"/>
      <c r="I113" s="89">
        <v>100000</v>
      </c>
      <c r="J113" s="35">
        <f t="shared" si="1"/>
        <v>0</v>
      </c>
      <c r="K113" s="44"/>
    </row>
    <row r="114" spans="1:11">
      <c r="A114" s="98">
        <v>99</v>
      </c>
      <c r="B114" s="23"/>
      <c r="C114" s="24"/>
      <c r="D114" s="306" t="s">
        <v>270</v>
      </c>
      <c r="E114" s="307"/>
      <c r="F114" s="308"/>
      <c r="G114" s="79"/>
      <c r="H114" s="37"/>
      <c r="I114" s="89">
        <v>100000</v>
      </c>
      <c r="J114" s="35">
        <f t="shared" si="1"/>
        <v>0</v>
      </c>
      <c r="K114" s="44"/>
    </row>
    <row r="115" spans="1:11" ht="18.75" customHeight="1">
      <c r="A115" s="98">
        <v>100</v>
      </c>
      <c r="B115" s="23"/>
      <c r="C115" s="24"/>
      <c r="D115" s="270" t="s">
        <v>101</v>
      </c>
      <c r="E115" s="271"/>
      <c r="F115" s="272"/>
      <c r="G115" s="86"/>
      <c r="H115" s="37"/>
      <c r="I115" s="89">
        <v>150000</v>
      </c>
      <c r="J115" s="103">
        <f t="shared" si="1"/>
        <v>0</v>
      </c>
      <c r="K115" s="44"/>
    </row>
    <row r="116" spans="1:11">
      <c r="A116" s="98">
        <v>101</v>
      </c>
      <c r="B116" s="23"/>
      <c r="C116" s="24"/>
      <c r="D116" s="240" t="s">
        <v>103</v>
      </c>
      <c r="E116" s="241"/>
      <c r="F116" s="242"/>
      <c r="G116" s="79"/>
      <c r="H116" s="37"/>
      <c r="I116" s="89">
        <v>65000</v>
      </c>
      <c r="J116" s="35">
        <f t="shared" si="1"/>
        <v>0</v>
      </c>
      <c r="K116" s="44"/>
    </row>
    <row r="117" spans="1:11">
      <c r="A117" s="98">
        <v>102</v>
      </c>
      <c r="B117" s="23"/>
      <c r="C117" s="24"/>
      <c r="D117" s="240" t="s">
        <v>271</v>
      </c>
      <c r="E117" s="241"/>
      <c r="F117" s="242"/>
      <c r="G117" s="79"/>
      <c r="H117" s="37"/>
      <c r="I117" s="89">
        <v>62700</v>
      </c>
      <c r="J117" s="107">
        <f t="shared" si="1"/>
        <v>0</v>
      </c>
      <c r="K117" s="44"/>
    </row>
    <row r="118" spans="1:11">
      <c r="A118" s="98">
        <v>103</v>
      </c>
      <c r="B118" s="23"/>
      <c r="C118" s="52"/>
      <c r="D118" s="240" t="s">
        <v>102</v>
      </c>
      <c r="E118" s="241"/>
      <c r="F118" s="242"/>
      <c r="G118" s="79"/>
      <c r="H118" s="37"/>
      <c r="I118" s="89">
        <v>49000</v>
      </c>
      <c r="J118" s="35">
        <f t="shared" si="1"/>
        <v>0</v>
      </c>
      <c r="K118" s="44"/>
    </row>
    <row r="119" spans="1:11">
      <c r="A119" s="98">
        <v>104</v>
      </c>
      <c r="B119" s="23"/>
      <c r="C119" s="24"/>
      <c r="D119" s="249" t="s">
        <v>272</v>
      </c>
      <c r="E119" s="250"/>
      <c r="F119" s="251"/>
      <c r="G119" s="79"/>
      <c r="H119" s="40"/>
      <c r="I119" s="155">
        <v>72000</v>
      </c>
      <c r="J119" s="35">
        <f t="shared" si="1"/>
        <v>0</v>
      </c>
      <c r="K119" s="53"/>
    </row>
    <row r="120" spans="1:11">
      <c r="A120" s="98">
        <v>105</v>
      </c>
      <c r="B120" s="50" t="s">
        <v>104</v>
      </c>
      <c r="C120" s="46">
        <v>4</v>
      </c>
      <c r="D120" s="297" t="s">
        <v>106</v>
      </c>
      <c r="E120" s="298"/>
      <c r="F120" s="299"/>
      <c r="G120" s="80"/>
      <c r="H120" s="39"/>
      <c r="I120" s="156">
        <v>85000</v>
      </c>
      <c r="J120" s="32">
        <f t="shared" si="1"/>
        <v>0</v>
      </c>
      <c r="K120" s="45"/>
    </row>
    <row r="121" spans="1:11">
      <c r="A121" s="98">
        <v>106</v>
      </c>
      <c r="B121" s="23"/>
      <c r="C121" s="24"/>
      <c r="D121" s="246" t="s">
        <v>107</v>
      </c>
      <c r="E121" s="247"/>
      <c r="F121" s="248"/>
      <c r="G121" s="92"/>
      <c r="H121" s="37"/>
      <c r="I121" s="88">
        <v>220000</v>
      </c>
      <c r="J121" s="99">
        <f t="shared" si="1"/>
        <v>0</v>
      </c>
      <c r="K121" s="44"/>
    </row>
    <row r="122" spans="1:11">
      <c r="A122" s="98">
        <v>107</v>
      </c>
      <c r="B122" s="23"/>
      <c r="C122" s="24"/>
      <c r="D122" s="240" t="s">
        <v>105</v>
      </c>
      <c r="E122" s="241"/>
      <c r="F122" s="242"/>
      <c r="G122" s="79"/>
      <c r="H122" s="37"/>
      <c r="I122" s="89">
        <v>80000</v>
      </c>
      <c r="J122" s="35">
        <f t="shared" si="1"/>
        <v>0</v>
      </c>
      <c r="K122" s="44"/>
    </row>
    <row r="123" spans="1:11">
      <c r="A123" s="98">
        <v>108</v>
      </c>
      <c r="B123" s="25"/>
      <c r="C123" s="54"/>
      <c r="D123" s="249" t="s">
        <v>273</v>
      </c>
      <c r="E123" s="250"/>
      <c r="F123" s="251"/>
      <c r="G123" s="79"/>
      <c r="H123" s="40"/>
      <c r="I123" s="159">
        <v>200000</v>
      </c>
      <c r="J123" s="100">
        <f t="shared" si="1"/>
        <v>0</v>
      </c>
      <c r="K123" s="44"/>
    </row>
    <row r="124" spans="1:11">
      <c r="A124" s="98">
        <v>109</v>
      </c>
      <c r="B124" s="23" t="s">
        <v>108</v>
      </c>
      <c r="C124" s="55">
        <v>9</v>
      </c>
      <c r="D124" s="297" t="s">
        <v>109</v>
      </c>
      <c r="E124" s="298"/>
      <c r="F124" s="299"/>
      <c r="G124" s="82"/>
      <c r="H124" s="39"/>
      <c r="I124" s="156">
        <v>93000</v>
      </c>
      <c r="J124" s="62">
        <f t="shared" si="1"/>
        <v>0</v>
      </c>
      <c r="K124" s="44"/>
    </row>
    <row r="125" spans="1:11">
      <c r="A125" s="98">
        <v>110</v>
      </c>
      <c r="B125" s="23"/>
      <c r="C125" s="96"/>
      <c r="D125" s="246" t="s">
        <v>110</v>
      </c>
      <c r="E125" s="247"/>
      <c r="F125" s="248"/>
      <c r="G125" s="78"/>
      <c r="H125" s="37"/>
      <c r="I125" s="157">
        <v>135000</v>
      </c>
      <c r="J125" s="35">
        <f t="shared" si="1"/>
        <v>0</v>
      </c>
      <c r="K125" s="44"/>
    </row>
    <row r="126" spans="1:11">
      <c r="A126" s="98">
        <v>111</v>
      </c>
      <c r="B126" s="48"/>
      <c r="C126" s="57"/>
      <c r="D126" s="246" t="s">
        <v>112</v>
      </c>
      <c r="E126" s="247"/>
      <c r="F126" s="248"/>
      <c r="G126" s="78"/>
      <c r="H126" s="37"/>
      <c r="I126" s="89">
        <v>149000</v>
      </c>
      <c r="J126" s="35">
        <f t="shared" si="1"/>
        <v>0</v>
      </c>
      <c r="K126" s="44"/>
    </row>
    <row r="127" spans="1:11">
      <c r="A127" s="98">
        <v>112</v>
      </c>
      <c r="B127" s="23"/>
      <c r="C127" s="57"/>
      <c r="D127" s="303" t="s">
        <v>274</v>
      </c>
      <c r="E127" s="304"/>
      <c r="F127" s="305"/>
      <c r="G127" s="93"/>
      <c r="H127" s="37"/>
      <c r="I127" s="87">
        <v>135000</v>
      </c>
      <c r="J127" s="132">
        <f t="shared" si="1"/>
        <v>0</v>
      </c>
      <c r="K127" s="44"/>
    </row>
    <row r="128" spans="1:11">
      <c r="A128" s="98">
        <v>113</v>
      </c>
      <c r="B128" s="23"/>
      <c r="C128" s="57"/>
      <c r="D128" s="246" t="s">
        <v>275</v>
      </c>
      <c r="E128" s="247"/>
      <c r="F128" s="248"/>
      <c r="G128" s="78"/>
      <c r="H128" s="37"/>
      <c r="I128" s="88">
        <v>40000</v>
      </c>
      <c r="J128" s="35">
        <f t="shared" si="1"/>
        <v>0</v>
      </c>
      <c r="K128" s="44"/>
    </row>
    <row r="129" spans="1:11">
      <c r="A129" s="98">
        <v>114</v>
      </c>
      <c r="B129" s="23"/>
      <c r="C129" s="58"/>
      <c r="D129" s="240" t="s">
        <v>276</v>
      </c>
      <c r="E129" s="241"/>
      <c r="F129" s="242"/>
      <c r="G129" s="77"/>
      <c r="H129" s="37"/>
      <c r="I129" s="89">
        <v>465000</v>
      </c>
      <c r="J129" s="35">
        <f t="shared" si="1"/>
        <v>0</v>
      </c>
      <c r="K129" s="44"/>
    </row>
    <row r="130" spans="1:11">
      <c r="A130" s="98">
        <v>115</v>
      </c>
      <c r="B130" s="23"/>
      <c r="C130" s="52"/>
      <c r="D130" s="240" t="s">
        <v>111</v>
      </c>
      <c r="E130" s="241"/>
      <c r="F130" s="242"/>
      <c r="G130" s="77"/>
      <c r="H130" s="37"/>
      <c r="I130" s="89">
        <v>195000</v>
      </c>
      <c r="J130" s="35">
        <f t="shared" si="1"/>
        <v>0</v>
      </c>
      <c r="K130" s="44"/>
    </row>
    <row r="131" spans="1:11">
      <c r="A131" s="98">
        <v>116</v>
      </c>
      <c r="B131" s="23"/>
      <c r="C131" s="57"/>
      <c r="D131" s="240" t="s">
        <v>113</v>
      </c>
      <c r="E131" s="241"/>
      <c r="F131" s="242"/>
      <c r="G131" s="77"/>
      <c r="H131" s="37"/>
      <c r="I131" s="89">
        <v>49600</v>
      </c>
      <c r="J131" s="35">
        <f t="shared" si="1"/>
        <v>0</v>
      </c>
      <c r="K131" s="44"/>
    </row>
    <row r="132" spans="1:11">
      <c r="A132" s="98">
        <v>117</v>
      </c>
      <c r="B132" s="23"/>
      <c r="C132" s="24"/>
      <c r="D132" s="249" t="s">
        <v>277</v>
      </c>
      <c r="E132" s="250"/>
      <c r="F132" s="251"/>
      <c r="G132" s="77"/>
      <c r="H132" s="41"/>
      <c r="I132" s="89">
        <v>40000</v>
      </c>
      <c r="J132" s="99">
        <f t="shared" si="1"/>
        <v>0</v>
      </c>
      <c r="K132" s="44"/>
    </row>
    <row r="133" spans="1:11">
      <c r="A133" s="98">
        <v>118</v>
      </c>
      <c r="B133" s="50" t="s">
        <v>114</v>
      </c>
      <c r="C133" s="46">
        <v>1</v>
      </c>
      <c r="D133" s="348" t="s">
        <v>115</v>
      </c>
      <c r="E133" s="349"/>
      <c r="F133" s="350"/>
      <c r="G133" s="76"/>
      <c r="H133" s="110"/>
      <c r="I133" s="160">
        <v>200000</v>
      </c>
      <c r="J133" s="101">
        <f t="shared" si="1"/>
        <v>0</v>
      </c>
      <c r="K133" s="44"/>
    </row>
    <row r="134" spans="1:11">
      <c r="A134" s="98">
        <v>119</v>
      </c>
      <c r="B134" s="50" t="s">
        <v>116</v>
      </c>
      <c r="C134" s="55">
        <v>20</v>
      </c>
      <c r="D134" s="252" t="s">
        <v>117</v>
      </c>
      <c r="E134" s="253"/>
      <c r="F134" s="254"/>
      <c r="G134" s="78"/>
      <c r="H134" s="39"/>
      <c r="I134" s="154">
        <v>58000</v>
      </c>
      <c r="J134" s="32">
        <f t="shared" si="1"/>
        <v>0</v>
      </c>
      <c r="K134" s="44"/>
    </row>
    <row r="135" spans="1:11">
      <c r="A135" s="98">
        <v>120</v>
      </c>
      <c r="B135" s="23"/>
      <c r="C135" s="24"/>
      <c r="D135" s="312" t="s">
        <v>119</v>
      </c>
      <c r="E135" s="313"/>
      <c r="F135" s="314"/>
      <c r="G135" s="82"/>
      <c r="H135" s="37"/>
      <c r="I135" s="89">
        <v>320000</v>
      </c>
      <c r="J135" s="35">
        <f t="shared" si="1"/>
        <v>0</v>
      </c>
      <c r="K135" s="44"/>
    </row>
    <row r="136" spans="1:11">
      <c r="A136" s="98">
        <v>121</v>
      </c>
      <c r="B136" s="23"/>
      <c r="C136" s="24"/>
      <c r="D136" s="246" t="s">
        <v>121</v>
      </c>
      <c r="E136" s="247"/>
      <c r="F136" s="248"/>
      <c r="G136" s="78"/>
      <c r="H136" s="37"/>
      <c r="I136" s="89">
        <v>85000</v>
      </c>
      <c r="J136" s="35">
        <f t="shared" si="1"/>
        <v>0</v>
      </c>
      <c r="K136" s="44"/>
    </row>
    <row r="137" spans="1:11">
      <c r="A137" s="98">
        <v>122</v>
      </c>
      <c r="B137" s="23"/>
      <c r="C137" s="24"/>
      <c r="D137" s="246" t="s">
        <v>123</v>
      </c>
      <c r="E137" s="247"/>
      <c r="F137" s="248"/>
      <c r="G137" s="78"/>
      <c r="H137" s="37"/>
      <c r="I137" s="88">
        <v>53000</v>
      </c>
      <c r="J137" s="35">
        <f t="shared" si="1"/>
        <v>0</v>
      </c>
      <c r="K137" s="44"/>
    </row>
    <row r="138" spans="1:11">
      <c r="A138" s="98">
        <v>123</v>
      </c>
      <c r="B138" s="23"/>
      <c r="C138" s="24"/>
      <c r="D138" s="240" t="s">
        <v>118</v>
      </c>
      <c r="E138" s="241"/>
      <c r="F138" s="242"/>
      <c r="G138" s="77"/>
      <c r="H138" s="37"/>
      <c r="I138" s="89">
        <v>45000</v>
      </c>
      <c r="J138" s="62">
        <f t="shared" si="1"/>
        <v>0</v>
      </c>
      <c r="K138" s="44"/>
    </row>
    <row r="139" spans="1:11">
      <c r="A139" s="98">
        <v>124</v>
      </c>
      <c r="B139" s="23"/>
      <c r="C139" s="24"/>
      <c r="D139" s="240" t="s">
        <v>120</v>
      </c>
      <c r="E139" s="241"/>
      <c r="F139" s="242"/>
      <c r="G139" s="77"/>
      <c r="H139" s="37"/>
      <c r="I139" s="89">
        <v>222000</v>
      </c>
      <c r="J139" s="35">
        <f t="shared" si="1"/>
        <v>0</v>
      </c>
      <c r="K139" s="44"/>
    </row>
    <row r="140" spans="1:11">
      <c r="A140" s="98">
        <v>125</v>
      </c>
      <c r="B140" s="23"/>
      <c r="C140" s="24"/>
      <c r="D140" s="249" t="s">
        <v>122</v>
      </c>
      <c r="E140" s="250"/>
      <c r="F140" s="251"/>
      <c r="G140" s="77"/>
      <c r="H140" s="41"/>
      <c r="I140" s="88">
        <v>40000</v>
      </c>
      <c r="J140" s="99">
        <f t="shared" si="1"/>
        <v>0</v>
      </c>
      <c r="K140" s="44"/>
    </row>
    <row r="141" spans="1:11">
      <c r="A141" s="98">
        <v>126</v>
      </c>
      <c r="B141" s="50" t="s">
        <v>124</v>
      </c>
      <c r="C141" s="55">
        <v>18</v>
      </c>
      <c r="D141" s="252" t="s">
        <v>125</v>
      </c>
      <c r="E141" s="253"/>
      <c r="F141" s="254"/>
      <c r="G141" s="77"/>
      <c r="H141" s="42"/>
      <c r="I141" s="154">
        <v>205000</v>
      </c>
      <c r="J141" s="102">
        <f t="shared" si="1"/>
        <v>0</v>
      </c>
      <c r="K141" s="44"/>
    </row>
    <row r="142" spans="1:11">
      <c r="A142" s="98">
        <v>127</v>
      </c>
      <c r="B142" s="23"/>
      <c r="C142" s="52"/>
      <c r="D142" s="240" t="s">
        <v>278</v>
      </c>
      <c r="E142" s="241"/>
      <c r="F142" s="242"/>
      <c r="G142" s="77"/>
      <c r="H142" s="37"/>
      <c r="I142" s="88">
        <v>3000000</v>
      </c>
      <c r="J142" s="35">
        <f t="shared" si="1"/>
        <v>0</v>
      </c>
      <c r="K142" s="44"/>
    </row>
    <row r="143" spans="1:11">
      <c r="A143" s="98">
        <v>128</v>
      </c>
      <c r="B143" s="59"/>
      <c r="C143" s="60"/>
      <c r="D143" s="243" t="s">
        <v>126</v>
      </c>
      <c r="E143" s="244"/>
      <c r="F143" s="245"/>
      <c r="G143" s="76"/>
      <c r="H143" s="37"/>
      <c r="I143" s="89">
        <v>180000</v>
      </c>
      <c r="J143" s="35">
        <f t="shared" si="1"/>
        <v>0</v>
      </c>
      <c r="K143" s="44"/>
    </row>
    <row r="144" spans="1:11">
      <c r="A144" s="98">
        <v>129</v>
      </c>
      <c r="B144" s="51"/>
      <c r="C144" s="61"/>
      <c r="D144" s="243" t="s">
        <v>127</v>
      </c>
      <c r="E144" s="244"/>
      <c r="F144" s="245"/>
      <c r="G144" s="76"/>
      <c r="H144" s="37"/>
      <c r="I144" s="89">
        <v>65000</v>
      </c>
      <c r="J144" s="35">
        <f t="shared" ref="J144:J207" si="2">H144*I144</f>
        <v>0</v>
      </c>
      <c r="K144" s="44"/>
    </row>
    <row r="145" spans="1:11">
      <c r="A145" s="98">
        <v>130</v>
      </c>
      <c r="B145" s="23"/>
      <c r="C145" s="24"/>
      <c r="D145" s="243" t="s">
        <v>279</v>
      </c>
      <c r="E145" s="244"/>
      <c r="F145" s="245"/>
      <c r="G145" s="76"/>
      <c r="H145" s="37"/>
      <c r="I145" s="88">
        <v>3000000</v>
      </c>
      <c r="J145" s="35">
        <f t="shared" si="2"/>
        <v>0</v>
      </c>
      <c r="K145" s="44"/>
    </row>
    <row r="146" spans="1:11">
      <c r="A146" s="98">
        <v>131</v>
      </c>
      <c r="B146" s="23"/>
      <c r="C146" s="24"/>
      <c r="D146" s="240" t="s">
        <v>280</v>
      </c>
      <c r="E146" s="241"/>
      <c r="F146" s="242"/>
      <c r="G146" s="77"/>
      <c r="H146" s="37"/>
      <c r="I146" s="89">
        <v>650000</v>
      </c>
      <c r="J146" s="35">
        <f t="shared" si="2"/>
        <v>0</v>
      </c>
      <c r="K146" s="44"/>
    </row>
    <row r="147" spans="1:11">
      <c r="A147" s="98">
        <v>132</v>
      </c>
      <c r="B147" s="23"/>
      <c r="C147" s="24"/>
      <c r="D147" s="243" t="s">
        <v>281</v>
      </c>
      <c r="E147" s="244"/>
      <c r="F147" s="245"/>
      <c r="G147" s="76"/>
      <c r="H147" s="37"/>
      <c r="I147" s="88">
        <v>3000000</v>
      </c>
      <c r="J147" s="35">
        <f t="shared" si="2"/>
        <v>0</v>
      </c>
      <c r="K147" s="44"/>
    </row>
    <row r="148" spans="1:11">
      <c r="A148" s="98">
        <v>133</v>
      </c>
      <c r="B148" s="25"/>
      <c r="C148" s="24"/>
      <c r="D148" s="249" t="s">
        <v>282</v>
      </c>
      <c r="E148" s="250"/>
      <c r="F148" s="251"/>
      <c r="G148" s="77"/>
      <c r="H148" s="41"/>
      <c r="I148" s="88">
        <v>40000</v>
      </c>
      <c r="J148" s="100">
        <f t="shared" si="2"/>
        <v>0</v>
      </c>
      <c r="K148" s="44"/>
    </row>
    <row r="149" spans="1:11">
      <c r="A149" s="98">
        <v>134</v>
      </c>
      <c r="B149" s="23" t="s">
        <v>128</v>
      </c>
      <c r="C149" s="55">
        <v>145</v>
      </c>
      <c r="D149" s="309" t="s">
        <v>283</v>
      </c>
      <c r="E149" s="310"/>
      <c r="F149" s="311"/>
      <c r="G149" s="77"/>
      <c r="H149" s="42"/>
      <c r="I149" s="154">
        <v>230000</v>
      </c>
      <c r="J149" s="34">
        <f t="shared" si="2"/>
        <v>0</v>
      </c>
      <c r="K149" s="44"/>
    </row>
    <row r="150" spans="1:11">
      <c r="A150" s="98">
        <v>135</v>
      </c>
      <c r="B150" s="63"/>
      <c r="C150" s="52"/>
      <c r="D150" s="315" t="s">
        <v>284</v>
      </c>
      <c r="E150" s="316"/>
      <c r="F150" s="317"/>
      <c r="G150" s="77"/>
      <c r="H150" s="37"/>
      <c r="I150" s="156">
        <v>100000</v>
      </c>
      <c r="J150" s="35">
        <f t="shared" si="2"/>
        <v>0</v>
      </c>
      <c r="K150" s="44"/>
    </row>
    <row r="151" spans="1:11">
      <c r="A151" s="98">
        <v>136</v>
      </c>
      <c r="B151" s="23"/>
      <c r="C151" s="24"/>
      <c r="D151" s="312" t="s">
        <v>285</v>
      </c>
      <c r="E151" s="313"/>
      <c r="F151" s="314"/>
      <c r="G151" s="82"/>
      <c r="H151" s="37"/>
      <c r="I151" s="156">
        <v>230000</v>
      </c>
      <c r="J151" s="35">
        <f t="shared" si="2"/>
        <v>0</v>
      </c>
      <c r="K151" s="44"/>
    </row>
    <row r="152" spans="1:11">
      <c r="A152" s="98">
        <v>137</v>
      </c>
      <c r="B152" s="23"/>
      <c r="C152" s="24"/>
      <c r="D152" s="246" t="s">
        <v>286</v>
      </c>
      <c r="E152" s="247"/>
      <c r="F152" s="248"/>
      <c r="G152" s="78"/>
      <c r="H152" s="37"/>
      <c r="I152" s="89">
        <v>100000</v>
      </c>
      <c r="J152" s="35">
        <f t="shared" si="2"/>
        <v>0</v>
      </c>
      <c r="K152" s="44"/>
    </row>
    <row r="153" spans="1:11">
      <c r="A153" s="98">
        <v>138</v>
      </c>
      <c r="B153" s="63"/>
      <c r="C153" s="24"/>
      <c r="D153" s="246" t="s">
        <v>287</v>
      </c>
      <c r="E153" s="247"/>
      <c r="F153" s="248"/>
      <c r="G153" s="78"/>
      <c r="H153" s="37"/>
      <c r="I153" s="89">
        <v>370000</v>
      </c>
      <c r="J153" s="35">
        <f t="shared" si="2"/>
        <v>0</v>
      </c>
      <c r="K153" s="44"/>
    </row>
    <row r="154" spans="1:11">
      <c r="A154" s="98">
        <v>139</v>
      </c>
      <c r="B154" s="63"/>
      <c r="C154" s="24"/>
      <c r="D154" s="246" t="s">
        <v>288</v>
      </c>
      <c r="E154" s="247"/>
      <c r="F154" s="248"/>
      <c r="G154" s="78"/>
      <c r="H154" s="37"/>
      <c r="I154" s="89">
        <v>155000</v>
      </c>
      <c r="J154" s="35">
        <f t="shared" si="2"/>
        <v>0</v>
      </c>
      <c r="K154" s="44"/>
    </row>
    <row r="155" spans="1:11">
      <c r="A155" s="98">
        <v>140</v>
      </c>
      <c r="B155" s="63"/>
      <c r="C155" s="24"/>
      <c r="D155" s="246" t="s">
        <v>289</v>
      </c>
      <c r="E155" s="247"/>
      <c r="F155" s="248"/>
      <c r="G155" s="78"/>
      <c r="H155" s="37"/>
      <c r="I155" s="89">
        <v>55000</v>
      </c>
      <c r="J155" s="35">
        <f t="shared" si="2"/>
        <v>0</v>
      </c>
      <c r="K155" s="44"/>
    </row>
    <row r="156" spans="1:11">
      <c r="A156" s="98">
        <v>141</v>
      </c>
      <c r="B156" s="63"/>
      <c r="C156" s="24"/>
      <c r="D156" s="246" t="s">
        <v>290</v>
      </c>
      <c r="E156" s="247"/>
      <c r="F156" s="248"/>
      <c r="G156" s="78"/>
      <c r="H156" s="37"/>
      <c r="I156" s="89">
        <v>183000</v>
      </c>
      <c r="J156" s="35">
        <f t="shared" si="2"/>
        <v>0</v>
      </c>
      <c r="K156" s="44"/>
    </row>
    <row r="157" spans="1:11">
      <c r="A157" s="98">
        <v>142</v>
      </c>
      <c r="B157" s="63"/>
      <c r="C157" s="24"/>
      <c r="D157" s="246" t="s">
        <v>291</v>
      </c>
      <c r="E157" s="247"/>
      <c r="F157" s="248"/>
      <c r="G157" s="78"/>
      <c r="H157" s="37"/>
      <c r="I157" s="89">
        <v>50000</v>
      </c>
      <c r="J157" s="35">
        <f t="shared" si="2"/>
        <v>0</v>
      </c>
      <c r="K157" s="44"/>
    </row>
    <row r="158" spans="1:11">
      <c r="A158" s="98">
        <v>143</v>
      </c>
      <c r="B158" s="63"/>
      <c r="C158" s="24"/>
      <c r="D158" s="240" t="s">
        <v>292</v>
      </c>
      <c r="E158" s="241"/>
      <c r="F158" s="242"/>
      <c r="G158" s="78"/>
      <c r="H158" s="37"/>
      <c r="I158" s="89">
        <v>410000</v>
      </c>
      <c r="J158" s="35">
        <f t="shared" si="2"/>
        <v>0</v>
      </c>
      <c r="K158" s="44"/>
    </row>
    <row r="159" spans="1:11">
      <c r="A159" s="98">
        <v>144</v>
      </c>
      <c r="B159" s="23"/>
      <c r="C159" s="24"/>
      <c r="D159" s="240" t="s">
        <v>293</v>
      </c>
      <c r="E159" s="241"/>
      <c r="F159" s="242"/>
      <c r="G159" s="77"/>
      <c r="H159" s="37"/>
      <c r="I159" s="89">
        <v>180000</v>
      </c>
      <c r="J159" s="35">
        <f t="shared" si="2"/>
        <v>0</v>
      </c>
      <c r="K159" s="44"/>
    </row>
    <row r="160" spans="1:11">
      <c r="A160" s="98">
        <v>145</v>
      </c>
      <c r="B160" s="23"/>
      <c r="C160" s="24"/>
      <c r="D160" s="249" t="s">
        <v>294</v>
      </c>
      <c r="E160" s="250"/>
      <c r="F160" s="251"/>
      <c r="G160" s="77"/>
      <c r="H160" s="40"/>
      <c r="I160" s="155">
        <v>100000</v>
      </c>
      <c r="J160" s="35">
        <f t="shared" si="2"/>
        <v>0</v>
      </c>
      <c r="K160" s="44"/>
    </row>
    <row r="161" spans="1:11">
      <c r="A161" s="98">
        <v>146</v>
      </c>
      <c r="B161" s="50" t="s">
        <v>129</v>
      </c>
      <c r="C161" s="55">
        <v>11</v>
      </c>
      <c r="D161" s="261" t="s">
        <v>295</v>
      </c>
      <c r="E161" s="262"/>
      <c r="F161" s="263"/>
      <c r="G161" s="77"/>
      <c r="H161" s="39"/>
      <c r="I161" s="158">
        <v>65000</v>
      </c>
      <c r="J161" s="32">
        <f t="shared" si="2"/>
        <v>0</v>
      </c>
      <c r="K161" s="44"/>
    </row>
    <row r="162" spans="1:11">
      <c r="A162" s="98">
        <v>147</v>
      </c>
      <c r="B162" s="23"/>
      <c r="C162" s="24"/>
      <c r="D162" s="249" t="s">
        <v>130</v>
      </c>
      <c r="E162" s="250"/>
      <c r="F162" s="251"/>
      <c r="G162" s="77"/>
      <c r="H162" s="41"/>
      <c r="I162" s="155">
        <v>300000</v>
      </c>
      <c r="J162" s="100">
        <f t="shared" si="2"/>
        <v>0</v>
      </c>
      <c r="K162" s="44"/>
    </row>
    <row r="163" spans="1:11">
      <c r="A163" s="98">
        <v>148</v>
      </c>
      <c r="B163" s="50" t="s">
        <v>131</v>
      </c>
      <c r="C163" s="46">
        <v>7</v>
      </c>
      <c r="D163" s="297" t="s">
        <v>134</v>
      </c>
      <c r="E163" s="298"/>
      <c r="F163" s="299"/>
      <c r="G163" s="82"/>
      <c r="H163" s="42"/>
      <c r="I163" s="89">
        <v>180000</v>
      </c>
      <c r="J163" s="35">
        <f t="shared" si="2"/>
        <v>0</v>
      </c>
      <c r="K163" s="44"/>
    </row>
    <row r="164" spans="1:11">
      <c r="A164" s="98">
        <v>149</v>
      </c>
      <c r="B164" s="23"/>
      <c r="C164" s="24"/>
      <c r="D164" s="312" t="s">
        <v>135</v>
      </c>
      <c r="E164" s="313"/>
      <c r="F164" s="314"/>
      <c r="G164" s="82"/>
      <c r="H164" s="37"/>
      <c r="I164" s="89">
        <v>175000</v>
      </c>
      <c r="J164" s="35">
        <f t="shared" si="2"/>
        <v>0</v>
      </c>
      <c r="K164" s="44"/>
    </row>
    <row r="165" spans="1:11">
      <c r="A165" s="98">
        <v>150</v>
      </c>
      <c r="B165" s="48"/>
      <c r="C165" s="93"/>
      <c r="D165" s="240" t="s">
        <v>132</v>
      </c>
      <c r="E165" s="241"/>
      <c r="F165" s="242"/>
      <c r="G165" s="77"/>
      <c r="H165" s="37"/>
      <c r="I165" s="89">
        <v>63000</v>
      </c>
      <c r="J165" s="35">
        <f t="shared" si="2"/>
        <v>0</v>
      </c>
      <c r="K165" s="44"/>
    </row>
    <row r="166" spans="1:11">
      <c r="A166" s="98">
        <v>151</v>
      </c>
      <c r="B166" s="23"/>
      <c r="C166" s="24"/>
      <c r="D166" s="243" t="s">
        <v>133</v>
      </c>
      <c r="E166" s="244"/>
      <c r="F166" s="245"/>
      <c r="G166" s="76"/>
      <c r="H166" s="37"/>
      <c r="I166" s="89">
        <v>173500</v>
      </c>
      <c r="J166" s="35">
        <f t="shared" si="2"/>
        <v>0</v>
      </c>
      <c r="K166" s="44"/>
    </row>
    <row r="167" spans="1:11">
      <c r="A167" s="98">
        <v>152</v>
      </c>
      <c r="B167" s="23"/>
      <c r="C167" s="24"/>
      <c r="D167" s="230" t="s">
        <v>296</v>
      </c>
      <c r="E167" s="231"/>
      <c r="F167" s="232"/>
      <c r="G167" s="76"/>
      <c r="H167" s="37"/>
      <c r="I167" s="89">
        <v>110000</v>
      </c>
      <c r="J167" s="35">
        <f t="shared" si="2"/>
        <v>0</v>
      </c>
      <c r="K167" s="44"/>
    </row>
    <row r="168" spans="1:11">
      <c r="A168" s="98">
        <v>153</v>
      </c>
      <c r="B168" s="23"/>
      <c r="C168" s="24"/>
      <c r="D168" s="240" t="s">
        <v>297</v>
      </c>
      <c r="E168" s="241"/>
      <c r="F168" s="242"/>
      <c r="G168" s="77"/>
      <c r="H168" s="37"/>
      <c r="I168" s="158">
        <v>160000</v>
      </c>
      <c r="J168" s="35">
        <f t="shared" si="2"/>
        <v>0</v>
      </c>
      <c r="K168" s="44"/>
    </row>
    <row r="169" spans="1:11">
      <c r="A169" s="98">
        <v>154</v>
      </c>
      <c r="B169" s="23"/>
      <c r="C169" s="52"/>
      <c r="D169" s="240" t="s">
        <v>298</v>
      </c>
      <c r="E169" s="241"/>
      <c r="F169" s="242"/>
      <c r="G169" s="77"/>
      <c r="H169" s="37"/>
      <c r="I169" s="89">
        <v>160000</v>
      </c>
      <c r="J169" s="62">
        <f t="shared" si="2"/>
        <v>0</v>
      </c>
      <c r="K169" s="44"/>
    </row>
    <row r="170" spans="1:11">
      <c r="A170" s="98">
        <v>155</v>
      </c>
      <c r="B170" s="23"/>
      <c r="C170" s="24"/>
      <c r="D170" s="240" t="s">
        <v>299</v>
      </c>
      <c r="E170" s="241"/>
      <c r="F170" s="242"/>
      <c r="G170" s="77"/>
      <c r="H170" s="37"/>
      <c r="I170" s="89">
        <v>160000</v>
      </c>
      <c r="J170" s="35">
        <f t="shared" si="2"/>
        <v>0</v>
      </c>
      <c r="K170" s="44"/>
    </row>
    <row r="171" spans="1:11">
      <c r="A171" s="98">
        <v>156</v>
      </c>
      <c r="B171" s="25"/>
      <c r="C171" s="54"/>
      <c r="D171" s="249" t="s">
        <v>300</v>
      </c>
      <c r="E171" s="250"/>
      <c r="F171" s="251"/>
      <c r="G171" s="77"/>
      <c r="H171" s="40"/>
      <c r="I171" s="155">
        <v>40000</v>
      </c>
      <c r="J171" s="100">
        <f t="shared" si="2"/>
        <v>0</v>
      </c>
      <c r="K171" s="44"/>
    </row>
    <row r="172" spans="1:11">
      <c r="A172" s="98">
        <v>157</v>
      </c>
      <c r="B172" s="50" t="s">
        <v>136</v>
      </c>
      <c r="C172" s="55">
        <v>11</v>
      </c>
      <c r="D172" s="297" t="s">
        <v>137</v>
      </c>
      <c r="E172" s="298"/>
      <c r="F172" s="299"/>
      <c r="G172" s="82"/>
      <c r="H172" s="42"/>
      <c r="I172" s="182">
        <v>65000</v>
      </c>
      <c r="J172" s="143">
        <f t="shared" si="2"/>
        <v>0</v>
      </c>
      <c r="K172" s="44"/>
    </row>
    <row r="173" spans="1:11">
      <c r="A173" s="98">
        <v>158</v>
      </c>
      <c r="B173" s="23"/>
      <c r="C173" s="24"/>
      <c r="D173" s="312" t="s">
        <v>301</v>
      </c>
      <c r="E173" s="313"/>
      <c r="F173" s="314"/>
      <c r="G173" s="82"/>
      <c r="H173" s="37"/>
      <c r="I173" s="88">
        <v>80000</v>
      </c>
      <c r="J173" s="35">
        <f t="shared" si="2"/>
        <v>0</v>
      </c>
      <c r="K173" s="44"/>
    </row>
    <row r="174" spans="1:11">
      <c r="A174" s="98">
        <v>159</v>
      </c>
      <c r="B174" s="23"/>
      <c r="C174" s="24"/>
      <c r="D174" s="312" t="s">
        <v>302</v>
      </c>
      <c r="E174" s="313"/>
      <c r="F174" s="314"/>
      <c r="G174" s="82"/>
      <c r="H174" s="37"/>
      <c r="I174" s="89">
        <v>58000</v>
      </c>
      <c r="J174" s="35">
        <f t="shared" si="2"/>
        <v>0</v>
      </c>
      <c r="K174" s="44"/>
    </row>
    <row r="175" spans="1:11">
      <c r="A175" s="98">
        <v>160</v>
      </c>
      <c r="B175" s="23"/>
      <c r="C175" s="24"/>
      <c r="D175" s="240" t="s">
        <v>138</v>
      </c>
      <c r="E175" s="241"/>
      <c r="F175" s="242"/>
      <c r="G175" s="77"/>
      <c r="H175" s="37"/>
      <c r="I175" s="89">
        <v>82000</v>
      </c>
      <c r="J175" s="35">
        <f t="shared" si="2"/>
        <v>0</v>
      </c>
      <c r="K175" s="44"/>
    </row>
    <row r="176" spans="1:11">
      <c r="A176" s="98">
        <v>161</v>
      </c>
      <c r="B176" s="23"/>
      <c r="C176" s="24"/>
      <c r="D176" s="243" t="s">
        <v>140</v>
      </c>
      <c r="E176" s="244"/>
      <c r="F176" s="245"/>
      <c r="G176" s="76"/>
      <c r="H176" s="37"/>
      <c r="I176" s="89">
        <v>220000</v>
      </c>
      <c r="J176" s="35">
        <f t="shared" si="2"/>
        <v>0</v>
      </c>
      <c r="K176" s="44"/>
    </row>
    <row r="177" spans="1:11">
      <c r="A177" s="98">
        <v>162</v>
      </c>
      <c r="B177" s="23"/>
      <c r="C177" s="24"/>
      <c r="D177" s="240" t="s">
        <v>141</v>
      </c>
      <c r="E177" s="241"/>
      <c r="F177" s="242"/>
      <c r="G177" s="77"/>
      <c r="H177" s="37"/>
      <c r="I177" s="89">
        <v>98000</v>
      </c>
      <c r="J177" s="35">
        <f t="shared" si="2"/>
        <v>0</v>
      </c>
      <c r="K177" s="44"/>
    </row>
    <row r="178" spans="1:11">
      <c r="A178" s="98">
        <v>163</v>
      </c>
      <c r="B178" s="23"/>
      <c r="C178" s="24"/>
      <c r="D178" s="243" t="s">
        <v>142</v>
      </c>
      <c r="E178" s="244"/>
      <c r="F178" s="245"/>
      <c r="G178" s="76"/>
      <c r="H178" s="37"/>
      <c r="I178" s="89">
        <v>550000</v>
      </c>
      <c r="J178" s="99">
        <f t="shared" si="2"/>
        <v>0</v>
      </c>
      <c r="K178" s="44"/>
    </row>
    <row r="179" spans="1:11">
      <c r="A179" s="98">
        <v>164</v>
      </c>
      <c r="B179" s="23"/>
      <c r="C179" s="24"/>
      <c r="D179" s="240" t="s">
        <v>303</v>
      </c>
      <c r="E179" s="241"/>
      <c r="F179" s="242"/>
      <c r="G179" s="77"/>
      <c r="H179" s="37"/>
      <c r="I179" s="88">
        <v>40000</v>
      </c>
      <c r="J179" s="35">
        <f t="shared" si="2"/>
        <v>0</v>
      </c>
      <c r="K179" s="44"/>
    </row>
    <row r="180" spans="1:11">
      <c r="A180" s="98">
        <v>165</v>
      </c>
      <c r="B180" s="23"/>
      <c r="C180" s="24"/>
      <c r="D180" s="240" t="s">
        <v>304</v>
      </c>
      <c r="E180" s="241"/>
      <c r="F180" s="242"/>
      <c r="G180" s="77"/>
      <c r="H180" s="37"/>
      <c r="I180" s="88">
        <v>40000</v>
      </c>
      <c r="J180" s="99">
        <f t="shared" si="2"/>
        <v>0</v>
      </c>
      <c r="K180" s="44"/>
    </row>
    <row r="181" spans="1:11">
      <c r="A181" s="98">
        <v>166</v>
      </c>
      <c r="B181" s="23"/>
      <c r="C181" s="24"/>
      <c r="D181" s="240" t="s">
        <v>305</v>
      </c>
      <c r="E181" s="241"/>
      <c r="F181" s="242"/>
      <c r="G181" s="77"/>
      <c r="H181" s="37"/>
      <c r="I181" s="88">
        <v>40000</v>
      </c>
      <c r="J181" s="99">
        <f t="shared" si="2"/>
        <v>0</v>
      </c>
      <c r="K181" s="44"/>
    </row>
    <row r="182" spans="1:11">
      <c r="A182" s="98">
        <v>167</v>
      </c>
      <c r="B182" s="23"/>
      <c r="C182" s="24"/>
      <c r="D182" s="240" t="s">
        <v>306</v>
      </c>
      <c r="E182" s="241"/>
      <c r="F182" s="242"/>
      <c r="G182" s="77"/>
      <c r="H182" s="37"/>
      <c r="I182" s="88">
        <v>105000</v>
      </c>
      <c r="J182" s="99">
        <f t="shared" si="2"/>
        <v>0</v>
      </c>
      <c r="K182" s="44"/>
    </row>
    <row r="183" spans="1:11">
      <c r="A183" s="98">
        <v>168</v>
      </c>
      <c r="B183" s="25"/>
      <c r="C183" s="54"/>
      <c r="D183" s="264" t="s">
        <v>139</v>
      </c>
      <c r="E183" s="265"/>
      <c r="F183" s="266"/>
      <c r="G183" s="77"/>
      <c r="H183" s="41"/>
      <c r="I183" s="89">
        <v>17500</v>
      </c>
      <c r="J183" s="35">
        <f t="shared" si="2"/>
        <v>0</v>
      </c>
      <c r="K183" s="44"/>
    </row>
    <row r="184" spans="1:11">
      <c r="A184" s="98">
        <v>169</v>
      </c>
      <c r="B184" s="50" t="s">
        <v>143</v>
      </c>
      <c r="C184" s="55">
        <v>4</v>
      </c>
      <c r="D184" s="267" t="s">
        <v>145</v>
      </c>
      <c r="E184" s="268"/>
      <c r="F184" s="269"/>
      <c r="G184" s="76"/>
      <c r="H184" s="42"/>
      <c r="I184" s="154">
        <v>29500</v>
      </c>
      <c r="J184" s="32">
        <f t="shared" si="2"/>
        <v>0</v>
      </c>
      <c r="K184" s="44"/>
    </row>
    <row r="185" spans="1:11">
      <c r="A185" s="98">
        <v>170</v>
      </c>
      <c r="B185" s="23"/>
      <c r="C185" s="24"/>
      <c r="D185" s="243" t="s">
        <v>146</v>
      </c>
      <c r="E185" s="244"/>
      <c r="F185" s="245"/>
      <c r="G185" s="76"/>
      <c r="H185" s="37"/>
      <c r="I185" s="89">
        <v>42000</v>
      </c>
      <c r="J185" s="35">
        <f t="shared" si="2"/>
        <v>0</v>
      </c>
      <c r="K185" s="44"/>
    </row>
    <row r="186" spans="1:11">
      <c r="A186" s="98">
        <v>171</v>
      </c>
      <c r="B186" s="23"/>
      <c r="C186" s="24"/>
      <c r="D186" s="240" t="s">
        <v>307</v>
      </c>
      <c r="E186" s="241"/>
      <c r="F186" s="242"/>
      <c r="G186" s="77"/>
      <c r="H186" s="37"/>
      <c r="I186" s="89">
        <v>220000</v>
      </c>
      <c r="J186" s="35">
        <f t="shared" si="2"/>
        <v>0</v>
      </c>
      <c r="K186" s="44"/>
    </row>
    <row r="187" spans="1:11">
      <c r="A187" s="98">
        <v>172</v>
      </c>
      <c r="B187" s="23"/>
      <c r="C187" s="24"/>
      <c r="D187" s="240" t="s">
        <v>308</v>
      </c>
      <c r="E187" s="241"/>
      <c r="F187" s="242"/>
      <c r="G187" s="77"/>
      <c r="H187" s="37"/>
      <c r="I187" s="88">
        <v>160000</v>
      </c>
      <c r="J187" s="35">
        <f t="shared" si="2"/>
        <v>0</v>
      </c>
      <c r="K187" s="44"/>
    </row>
    <row r="188" spans="1:11">
      <c r="A188" s="98">
        <v>173</v>
      </c>
      <c r="B188" s="23"/>
      <c r="C188" s="24"/>
      <c r="D188" s="240" t="s">
        <v>144</v>
      </c>
      <c r="E188" s="241"/>
      <c r="F188" s="242"/>
      <c r="G188" s="77"/>
      <c r="H188" s="37"/>
      <c r="I188" s="89">
        <v>116000</v>
      </c>
      <c r="J188" s="35">
        <f t="shared" si="2"/>
        <v>0</v>
      </c>
      <c r="K188" s="44"/>
    </row>
    <row r="189" spans="1:11">
      <c r="A189" s="98">
        <v>174</v>
      </c>
      <c r="B189" s="23"/>
      <c r="C189" s="24"/>
      <c r="D189" s="240" t="s">
        <v>147</v>
      </c>
      <c r="E189" s="241"/>
      <c r="F189" s="242"/>
      <c r="G189" s="77"/>
      <c r="H189" s="37"/>
      <c r="I189" s="89">
        <v>104000</v>
      </c>
      <c r="J189" s="35">
        <f t="shared" si="2"/>
        <v>0</v>
      </c>
      <c r="K189" s="44"/>
    </row>
    <row r="190" spans="1:11">
      <c r="A190" s="98">
        <v>175</v>
      </c>
      <c r="B190" s="23"/>
      <c r="C190" s="24"/>
      <c r="D190" s="240" t="s">
        <v>148</v>
      </c>
      <c r="E190" s="241"/>
      <c r="F190" s="242"/>
      <c r="G190" s="77"/>
      <c r="H190" s="37"/>
      <c r="I190" s="88">
        <v>80000</v>
      </c>
      <c r="J190" s="35">
        <f t="shared" si="2"/>
        <v>0</v>
      </c>
      <c r="K190" s="44"/>
    </row>
    <row r="191" spans="1:11">
      <c r="A191" s="98">
        <v>176</v>
      </c>
      <c r="B191" s="25"/>
      <c r="C191" s="54"/>
      <c r="D191" s="249" t="s">
        <v>149</v>
      </c>
      <c r="E191" s="250"/>
      <c r="F191" s="251"/>
      <c r="G191" s="77"/>
      <c r="H191" s="41"/>
      <c r="I191" s="155">
        <v>98000</v>
      </c>
      <c r="J191" s="100">
        <f t="shared" si="2"/>
        <v>0</v>
      </c>
      <c r="K191" s="44"/>
    </row>
    <row r="192" spans="1:11">
      <c r="A192" s="98">
        <v>177</v>
      </c>
      <c r="B192" s="50" t="s">
        <v>150</v>
      </c>
      <c r="C192" s="46">
        <v>24</v>
      </c>
      <c r="D192" s="309" t="s">
        <v>309</v>
      </c>
      <c r="E192" s="310"/>
      <c r="F192" s="311"/>
      <c r="G192" s="77"/>
      <c r="H192" s="42"/>
      <c r="I192" s="154">
        <v>150000</v>
      </c>
      <c r="J192" s="32">
        <f t="shared" si="2"/>
        <v>0</v>
      </c>
      <c r="K192" s="44"/>
    </row>
    <row r="193" spans="1:11">
      <c r="A193" s="98">
        <v>178</v>
      </c>
      <c r="B193" s="23"/>
      <c r="C193" s="52"/>
      <c r="D193" s="312" t="s">
        <v>152</v>
      </c>
      <c r="E193" s="313"/>
      <c r="F193" s="314"/>
      <c r="G193" s="82"/>
      <c r="H193" s="37"/>
      <c r="I193" s="89">
        <v>350000</v>
      </c>
      <c r="J193" s="35">
        <f t="shared" si="2"/>
        <v>0</v>
      </c>
      <c r="K193" s="44"/>
    </row>
    <row r="194" spans="1:11">
      <c r="A194" s="98">
        <v>179</v>
      </c>
      <c r="B194" s="23"/>
      <c r="C194" s="52"/>
      <c r="D194" s="243" t="s">
        <v>151</v>
      </c>
      <c r="E194" s="244"/>
      <c r="F194" s="245"/>
      <c r="G194" s="76"/>
      <c r="H194" s="37"/>
      <c r="I194" s="156">
        <v>200000</v>
      </c>
      <c r="J194" s="62">
        <f t="shared" si="2"/>
        <v>0</v>
      </c>
      <c r="K194" s="44"/>
    </row>
    <row r="195" spans="1:11">
      <c r="A195" s="98">
        <v>180</v>
      </c>
      <c r="B195" s="25"/>
      <c r="C195" s="26"/>
      <c r="D195" s="258" t="s">
        <v>310</v>
      </c>
      <c r="E195" s="259"/>
      <c r="F195" s="260"/>
      <c r="G195" s="76"/>
      <c r="H195" s="41"/>
      <c r="I195" s="155">
        <v>290000</v>
      </c>
      <c r="J195" s="100">
        <f t="shared" si="2"/>
        <v>0</v>
      </c>
      <c r="K195" s="44"/>
    </row>
    <row r="196" spans="1:11">
      <c r="A196" s="98">
        <v>181</v>
      </c>
      <c r="B196" s="23" t="s">
        <v>153</v>
      </c>
      <c r="C196" s="52">
        <v>12</v>
      </c>
      <c r="D196" s="261" t="s">
        <v>158</v>
      </c>
      <c r="E196" s="262"/>
      <c r="F196" s="263"/>
      <c r="G196" s="77"/>
      <c r="H196" s="42"/>
      <c r="I196" s="156">
        <v>70000</v>
      </c>
      <c r="J196" s="62">
        <f t="shared" si="2"/>
        <v>0</v>
      </c>
      <c r="K196" s="44"/>
    </row>
    <row r="197" spans="1:11">
      <c r="A197" s="98">
        <v>182</v>
      </c>
      <c r="B197" s="23"/>
      <c r="C197" s="52"/>
      <c r="D197" s="240" t="s">
        <v>311</v>
      </c>
      <c r="E197" s="241"/>
      <c r="F197" s="242"/>
      <c r="G197" s="77"/>
      <c r="H197" s="37"/>
      <c r="I197" s="156">
        <v>400000</v>
      </c>
      <c r="J197" s="62">
        <f t="shared" si="2"/>
        <v>0</v>
      </c>
      <c r="K197" s="44"/>
    </row>
    <row r="198" spans="1:11">
      <c r="A198" s="98">
        <v>183</v>
      </c>
      <c r="B198" s="23"/>
      <c r="C198" s="24"/>
      <c r="D198" s="240" t="s">
        <v>154</v>
      </c>
      <c r="E198" s="241"/>
      <c r="F198" s="242"/>
      <c r="G198" s="77"/>
      <c r="H198" s="37"/>
      <c r="I198" s="89">
        <v>50000</v>
      </c>
      <c r="J198" s="35">
        <f t="shared" si="2"/>
        <v>0</v>
      </c>
      <c r="K198" s="44"/>
    </row>
    <row r="199" spans="1:11">
      <c r="A199" s="98">
        <v>184</v>
      </c>
      <c r="B199" s="23"/>
      <c r="C199" s="24"/>
      <c r="D199" s="240" t="s">
        <v>155</v>
      </c>
      <c r="E199" s="241"/>
      <c r="F199" s="242"/>
      <c r="G199" s="77"/>
      <c r="H199" s="37"/>
      <c r="I199" s="89">
        <v>78000</v>
      </c>
      <c r="J199" s="35">
        <f t="shared" si="2"/>
        <v>0</v>
      </c>
      <c r="K199" s="44"/>
    </row>
    <row r="200" spans="1:11">
      <c r="A200" s="98">
        <v>185</v>
      </c>
      <c r="B200" s="23"/>
      <c r="C200" s="24"/>
      <c r="D200" s="240" t="s">
        <v>156</v>
      </c>
      <c r="E200" s="241"/>
      <c r="F200" s="242"/>
      <c r="G200" s="77"/>
      <c r="H200" s="37"/>
      <c r="I200" s="89">
        <v>70400</v>
      </c>
      <c r="J200" s="35">
        <f t="shared" si="2"/>
        <v>0</v>
      </c>
      <c r="K200" s="44"/>
    </row>
    <row r="201" spans="1:11">
      <c r="A201" s="98">
        <v>186</v>
      </c>
      <c r="B201" s="23"/>
      <c r="C201" s="52"/>
      <c r="D201" s="240" t="s">
        <v>157</v>
      </c>
      <c r="E201" s="241"/>
      <c r="F201" s="242"/>
      <c r="G201" s="77"/>
      <c r="H201" s="37"/>
      <c r="I201" s="89">
        <v>93500</v>
      </c>
      <c r="J201" s="35">
        <f t="shared" si="2"/>
        <v>0</v>
      </c>
      <c r="K201" s="44"/>
    </row>
    <row r="202" spans="1:11">
      <c r="A202" s="98">
        <v>187</v>
      </c>
      <c r="B202" s="23"/>
      <c r="C202" s="85"/>
      <c r="D202" s="240" t="s">
        <v>312</v>
      </c>
      <c r="E202" s="241"/>
      <c r="F202" s="242"/>
      <c r="G202" s="77"/>
      <c r="H202" s="37"/>
      <c r="I202" s="91">
        <v>62700</v>
      </c>
      <c r="J202" s="133">
        <f t="shared" si="2"/>
        <v>0</v>
      </c>
      <c r="K202" s="44"/>
    </row>
    <row r="203" spans="1:11">
      <c r="A203" s="98">
        <v>188</v>
      </c>
      <c r="B203" s="23"/>
      <c r="C203" s="24"/>
      <c r="D203" s="240" t="s">
        <v>159</v>
      </c>
      <c r="E203" s="241"/>
      <c r="F203" s="242"/>
      <c r="G203" s="77"/>
      <c r="H203" s="37"/>
      <c r="I203" s="89">
        <v>65600</v>
      </c>
      <c r="J203" s="35">
        <f t="shared" si="2"/>
        <v>0</v>
      </c>
      <c r="K203" s="44"/>
    </row>
    <row r="204" spans="1:11">
      <c r="A204" s="98">
        <v>189</v>
      </c>
      <c r="B204" s="23"/>
      <c r="C204" s="24"/>
      <c r="D204" s="240" t="s">
        <v>160</v>
      </c>
      <c r="E204" s="241"/>
      <c r="F204" s="242"/>
      <c r="G204" s="77"/>
      <c r="H204" s="37"/>
      <c r="I204" s="89">
        <v>48000</v>
      </c>
      <c r="J204" s="35">
        <f t="shared" si="2"/>
        <v>0</v>
      </c>
      <c r="K204" s="44"/>
    </row>
    <row r="205" spans="1:11">
      <c r="A205" s="98">
        <v>190</v>
      </c>
      <c r="B205" s="23"/>
      <c r="C205" s="24"/>
      <c r="D205" s="240" t="s">
        <v>161</v>
      </c>
      <c r="E205" s="241"/>
      <c r="F205" s="242"/>
      <c r="G205" s="77"/>
      <c r="H205" s="37"/>
      <c r="I205" s="89">
        <v>180000</v>
      </c>
      <c r="J205" s="35">
        <f t="shared" si="2"/>
        <v>0</v>
      </c>
      <c r="K205" s="44"/>
    </row>
    <row r="206" spans="1:11">
      <c r="A206" s="98">
        <v>191</v>
      </c>
      <c r="B206" s="23"/>
      <c r="C206" s="24"/>
      <c r="D206" s="240" t="s">
        <v>162</v>
      </c>
      <c r="E206" s="241"/>
      <c r="F206" s="242"/>
      <c r="G206" s="77"/>
      <c r="H206" s="37"/>
      <c r="I206" s="89">
        <v>650000</v>
      </c>
      <c r="J206" s="35">
        <f t="shared" si="2"/>
        <v>0</v>
      </c>
      <c r="K206" s="44"/>
    </row>
    <row r="207" spans="1:11">
      <c r="A207" s="98">
        <v>192</v>
      </c>
      <c r="B207" s="23"/>
      <c r="C207" s="24"/>
      <c r="D207" s="249" t="s">
        <v>163</v>
      </c>
      <c r="E207" s="250"/>
      <c r="F207" s="251"/>
      <c r="G207" s="77"/>
      <c r="H207" s="40"/>
      <c r="I207" s="88">
        <v>68000</v>
      </c>
      <c r="J207" s="99">
        <f t="shared" si="2"/>
        <v>0</v>
      </c>
      <c r="K207" s="44"/>
    </row>
    <row r="208" spans="1:11">
      <c r="A208" s="98">
        <v>193</v>
      </c>
      <c r="B208" s="50" t="s">
        <v>164</v>
      </c>
      <c r="C208" s="46">
        <v>1</v>
      </c>
      <c r="D208" s="261" t="s">
        <v>165</v>
      </c>
      <c r="E208" s="262"/>
      <c r="F208" s="263"/>
      <c r="G208" s="77"/>
      <c r="H208" s="39"/>
      <c r="I208" s="154">
        <v>55000</v>
      </c>
      <c r="J208" s="32">
        <f t="shared" ref="J208:J271" si="3">H208*I208</f>
        <v>0</v>
      </c>
      <c r="K208" s="44"/>
    </row>
    <row r="209" spans="1:11">
      <c r="A209" s="98">
        <v>194</v>
      </c>
      <c r="B209" s="23"/>
      <c r="C209" s="24"/>
      <c r="D209" s="249" t="s">
        <v>313</v>
      </c>
      <c r="E209" s="250"/>
      <c r="F209" s="251"/>
      <c r="G209" s="77"/>
      <c r="H209" s="41"/>
      <c r="I209" s="155">
        <v>40000</v>
      </c>
      <c r="J209" s="100">
        <f t="shared" si="3"/>
        <v>0</v>
      </c>
      <c r="K209" s="44"/>
    </row>
    <row r="210" spans="1:11">
      <c r="A210" s="98">
        <v>195</v>
      </c>
      <c r="B210" s="50" t="s">
        <v>166</v>
      </c>
      <c r="C210" s="46">
        <v>1</v>
      </c>
      <c r="D210" s="351" t="s">
        <v>167</v>
      </c>
      <c r="E210" s="352"/>
      <c r="F210" s="353"/>
      <c r="G210" s="77"/>
      <c r="H210" s="13"/>
      <c r="I210" s="160">
        <v>19500</v>
      </c>
      <c r="J210" s="101">
        <f t="shared" si="3"/>
        <v>0</v>
      </c>
      <c r="K210" s="44"/>
    </row>
    <row r="211" spans="1:11">
      <c r="A211" s="98">
        <v>196</v>
      </c>
      <c r="B211" s="50" t="s">
        <v>168</v>
      </c>
      <c r="C211" s="55">
        <v>1</v>
      </c>
      <c r="D211" s="354" t="s">
        <v>314</v>
      </c>
      <c r="E211" s="355"/>
      <c r="F211" s="356"/>
      <c r="G211" s="93"/>
      <c r="H211" s="42"/>
      <c r="I211" s="90">
        <v>77600</v>
      </c>
      <c r="J211" s="134">
        <f t="shared" si="3"/>
        <v>0</v>
      </c>
      <c r="K211" s="44"/>
    </row>
    <row r="212" spans="1:11">
      <c r="A212" s="98">
        <v>197</v>
      </c>
      <c r="B212" s="23"/>
      <c r="C212" s="24"/>
      <c r="D212" s="240" t="s">
        <v>315</v>
      </c>
      <c r="E212" s="241"/>
      <c r="F212" s="242"/>
      <c r="G212" s="77"/>
      <c r="H212" s="37"/>
      <c r="I212" s="89">
        <v>49800</v>
      </c>
      <c r="J212" s="35">
        <f t="shared" si="3"/>
        <v>0</v>
      </c>
      <c r="K212" s="44"/>
    </row>
    <row r="213" spans="1:11">
      <c r="A213" s="98">
        <v>198</v>
      </c>
      <c r="B213" s="25"/>
      <c r="C213" s="54"/>
      <c r="D213" s="249" t="s">
        <v>316</v>
      </c>
      <c r="E213" s="250"/>
      <c r="F213" s="251"/>
      <c r="G213" s="79"/>
      <c r="H213" s="41"/>
      <c r="I213" s="155">
        <v>48000</v>
      </c>
      <c r="J213" s="100">
        <f t="shared" si="3"/>
        <v>0</v>
      </c>
      <c r="K213" s="44"/>
    </row>
    <row r="214" spans="1:11">
      <c r="A214" s="98">
        <v>199</v>
      </c>
      <c r="B214" s="23" t="s">
        <v>169</v>
      </c>
      <c r="C214" s="55">
        <v>14</v>
      </c>
      <c r="D214" s="309" t="s">
        <v>317</v>
      </c>
      <c r="E214" s="310"/>
      <c r="F214" s="311"/>
      <c r="G214" s="78"/>
      <c r="H214" s="42"/>
      <c r="I214" s="158">
        <v>300000</v>
      </c>
      <c r="J214" s="34">
        <f t="shared" si="3"/>
        <v>0</v>
      </c>
      <c r="K214" s="44"/>
    </row>
    <row r="215" spans="1:11">
      <c r="A215" s="98">
        <v>200</v>
      </c>
      <c r="B215" s="23"/>
      <c r="C215" s="24"/>
      <c r="D215" s="246" t="s">
        <v>170</v>
      </c>
      <c r="E215" s="247"/>
      <c r="F215" s="248"/>
      <c r="G215" s="78"/>
      <c r="H215" s="37"/>
      <c r="I215" s="89">
        <v>70000</v>
      </c>
      <c r="J215" s="35">
        <f t="shared" si="3"/>
        <v>0</v>
      </c>
      <c r="K215" s="44"/>
    </row>
    <row r="216" spans="1:11">
      <c r="A216" s="98">
        <v>201</v>
      </c>
      <c r="B216" s="23"/>
      <c r="C216" s="96"/>
      <c r="D216" s="357" t="s">
        <v>318</v>
      </c>
      <c r="E216" s="358"/>
      <c r="F216" s="359"/>
      <c r="G216" s="78"/>
      <c r="H216" s="40"/>
      <c r="I216" s="89">
        <v>350000</v>
      </c>
      <c r="J216" s="99">
        <f t="shared" si="3"/>
        <v>0</v>
      </c>
      <c r="K216" s="44"/>
    </row>
    <row r="217" spans="1:11">
      <c r="A217" s="98">
        <v>202</v>
      </c>
      <c r="B217" s="50" t="s">
        <v>171</v>
      </c>
      <c r="C217" s="46">
        <v>2</v>
      </c>
      <c r="D217" s="261" t="s">
        <v>172</v>
      </c>
      <c r="E217" s="262"/>
      <c r="F217" s="263"/>
      <c r="G217" s="77"/>
      <c r="H217" s="39"/>
      <c r="I217" s="154">
        <v>49000</v>
      </c>
      <c r="J217" s="32">
        <f t="shared" si="3"/>
        <v>0</v>
      </c>
      <c r="K217" s="44"/>
    </row>
    <row r="218" spans="1:11">
      <c r="A218" s="98">
        <v>203</v>
      </c>
      <c r="B218" s="23"/>
      <c r="C218" s="24"/>
      <c r="D218" s="249" t="s">
        <v>173</v>
      </c>
      <c r="E218" s="250"/>
      <c r="F218" s="251"/>
      <c r="G218" s="77"/>
      <c r="H218" s="41"/>
      <c r="I218" s="155">
        <v>96000</v>
      </c>
      <c r="J218" s="99">
        <f t="shared" si="3"/>
        <v>0</v>
      </c>
      <c r="K218" s="44"/>
    </row>
    <row r="219" spans="1:11">
      <c r="A219" s="98">
        <v>204</v>
      </c>
      <c r="B219" s="50" t="s">
        <v>174</v>
      </c>
      <c r="C219" s="46">
        <v>3</v>
      </c>
      <c r="D219" s="261" t="s">
        <v>175</v>
      </c>
      <c r="E219" s="262"/>
      <c r="F219" s="263"/>
      <c r="G219" s="77"/>
      <c r="H219" s="42"/>
      <c r="I219" s="154">
        <v>49000</v>
      </c>
      <c r="J219" s="32">
        <f t="shared" si="3"/>
        <v>0</v>
      </c>
      <c r="K219" s="44"/>
    </row>
    <row r="220" spans="1:11">
      <c r="A220" s="98">
        <v>205</v>
      </c>
      <c r="B220" s="23"/>
      <c r="C220" s="24"/>
      <c r="D220" s="240" t="s">
        <v>176</v>
      </c>
      <c r="E220" s="241"/>
      <c r="F220" s="242"/>
      <c r="G220" s="77"/>
      <c r="H220" s="37"/>
      <c r="I220" s="89">
        <v>76000</v>
      </c>
      <c r="J220" s="35">
        <f t="shared" si="3"/>
        <v>0</v>
      </c>
      <c r="K220" s="44"/>
    </row>
    <row r="221" spans="1:11">
      <c r="A221" s="98">
        <v>206</v>
      </c>
      <c r="B221" s="23"/>
      <c r="C221" s="24"/>
      <c r="D221" s="249" t="s">
        <v>177</v>
      </c>
      <c r="E221" s="250"/>
      <c r="F221" s="251"/>
      <c r="G221" s="77"/>
      <c r="H221" s="41"/>
      <c r="I221" s="155">
        <v>62000</v>
      </c>
      <c r="J221" s="100">
        <f t="shared" si="3"/>
        <v>0</v>
      </c>
      <c r="K221" s="44"/>
    </row>
    <row r="222" spans="1:11">
      <c r="A222" s="98">
        <v>207</v>
      </c>
      <c r="B222" s="50" t="s">
        <v>178</v>
      </c>
      <c r="C222" s="46">
        <v>5</v>
      </c>
      <c r="D222" s="261" t="s">
        <v>179</v>
      </c>
      <c r="E222" s="262"/>
      <c r="F222" s="263"/>
      <c r="G222" s="77"/>
      <c r="H222" s="42"/>
      <c r="I222" s="154">
        <v>450000</v>
      </c>
      <c r="J222" s="62">
        <f t="shared" si="3"/>
        <v>0</v>
      </c>
      <c r="K222" s="44"/>
    </row>
    <row r="223" spans="1:11">
      <c r="A223" s="98">
        <v>208</v>
      </c>
      <c r="B223" s="23"/>
      <c r="C223" s="24"/>
      <c r="D223" s="240" t="s">
        <v>319</v>
      </c>
      <c r="E223" s="241"/>
      <c r="F223" s="242"/>
      <c r="G223" s="77"/>
      <c r="H223" s="37"/>
      <c r="I223" s="88">
        <v>300000</v>
      </c>
      <c r="J223" s="62">
        <f t="shared" si="3"/>
        <v>0</v>
      </c>
      <c r="K223" s="44"/>
    </row>
    <row r="224" spans="1:11">
      <c r="A224" s="98">
        <v>209</v>
      </c>
      <c r="B224" s="23"/>
      <c r="C224" s="24"/>
      <c r="D224" s="240" t="s">
        <v>320</v>
      </c>
      <c r="E224" s="241"/>
      <c r="F224" s="242"/>
      <c r="G224" s="77"/>
      <c r="H224" s="37"/>
      <c r="I224" s="88">
        <v>300000</v>
      </c>
      <c r="J224" s="62">
        <f t="shared" si="3"/>
        <v>0</v>
      </c>
      <c r="K224" s="44"/>
    </row>
    <row r="225" spans="1:11">
      <c r="A225" s="98">
        <v>210</v>
      </c>
      <c r="B225" s="64"/>
      <c r="C225" s="65"/>
      <c r="D225" s="255" t="s">
        <v>180</v>
      </c>
      <c r="E225" s="256"/>
      <c r="F225" s="257"/>
      <c r="G225" s="94"/>
      <c r="H225" s="37"/>
      <c r="I225" s="89">
        <v>320000</v>
      </c>
      <c r="J225" s="135">
        <f t="shared" si="3"/>
        <v>0</v>
      </c>
      <c r="K225" s="44"/>
    </row>
    <row r="226" spans="1:11">
      <c r="A226" s="98">
        <v>211</v>
      </c>
      <c r="B226" s="23"/>
      <c r="C226" s="17"/>
      <c r="D226" s="258" t="s">
        <v>181</v>
      </c>
      <c r="E226" s="259"/>
      <c r="F226" s="260"/>
      <c r="G226" s="76"/>
      <c r="H226" s="41"/>
      <c r="I226" s="155">
        <v>54000</v>
      </c>
      <c r="J226" s="99">
        <f t="shared" si="3"/>
        <v>0</v>
      </c>
      <c r="K226" s="44"/>
    </row>
    <row r="227" spans="1:11">
      <c r="A227" s="98">
        <v>212</v>
      </c>
      <c r="B227" s="50" t="s">
        <v>182</v>
      </c>
      <c r="C227" s="46">
        <v>14</v>
      </c>
      <c r="D227" s="261" t="s">
        <v>183</v>
      </c>
      <c r="E227" s="262"/>
      <c r="F227" s="263"/>
      <c r="G227" s="77"/>
      <c r="H227" s="42"/>
      <c r="I227" s="154">
        <v>290000</v>
      </c>
      <c r="J227" s="32">
        <f t="shared" si="3"/>
        <v>0</v>
      </c>
      <c r="K227" s="44"/>
    </row>
    <row r="228" spans="1:11">
      <c r="A228" s="98">
        <v>213</v>
      </c>
      <c r="B228" s="23"/>
      <c r="C228" s="24"/>
      <c r="D228" s="240" t="s">
        <v>184</v>
      </c>
      <c r="E228" s="241"/>
      <c r="F228" s="242"/>
      <c r="G228" s="77"/>
      <c r="H228" s="37"/>
      <c r="I228" s="89">
        <v>250000</v>
      </c>
      <c r="J228" s="35">
        <f t="shared" si="3"/>
        <v>0</v>
      </c>
      <c r="K228" s="44"/>
    </row>
    <row r="229" spans="1:11">
      <c r="A229" s="98">
        <v>214</v>
      </c>
      <c r="B229" s="23"/>
      <c r="C229" s="24"/>
      <c r="D229" s="240" t="s">
        <v>321</v>
      </c>
      <c r="E229" s="241"/>
      <c r="F229" s="242"/>
      <c r="G229" s="77"/>
      <c r="H229" s="37"/>
      <c r="I229" s="89">
        <v>95000</v>
      </c>
      <c r="J229" s="35">
        <f t="shared" si="3"/>
        <v>0</v>
      </c>
      <c r="K229" s="44"/>
    </row>
    <row r="230" spans="1:11">
      <c r="A230" s="98">
        <v>215</v>
      </c>
      <c r="B230" s="23"/>
      <c r="C230" s="24"/>
      <c r="D230" s="240" t="s">
        <v>185</v>
      </c>
      <c r="E230" s="241"/>
      <c r="F230" s="242"/>
      <c r="G230" s="77"/>
      <c r="H230" s="37"/>
      <c r="I230" s="88">
        <v>44000</v>
      </c>
      <c r="J230" s="35">
        <f t="shared" si="3"/>
        <v>0</v>
      </c>
      <c r="K230" s="44"/>
    </row>
    <row r="231" spans="1:11">
      <c r="A231" s="98">
        <v>216</v>
      </c>
      <c r="B231" s="25"/>
      <c r="C231" s="24"/>
      <c r="D231" s="249" t="s">
        <v>322</v>
      </c>
      <c r="E231" s="250"/>
      <c r="F231" s="251"/>
      <c r="G231" s="77"/>
      <c r="H231" s="40"/>
      <c r="I231" s="155">
        <v>98000</v>
      </c>
      <c r="J231" s="34">
        <f t="shared" si="3"/>
        <v>0</v>
      </c>
      <c r="K231" s="44"/>
    </row>
    <row r="232" spans="1:11">
      <c r="A232" s="98">
        <v>217</v>
      </c>
      <c r="B232" s="23" t="s">
        <v>186</v>
      </c>
      <c r="C232" s="55">
        <v>24</v>
      </c>
      <c r="D232" s="252" t="s">
        <v>187</v>
      </c>
      <c r="E232" s="253"/>
      <c r="F232" s="254"/>
      <c r="G232" s="78"/>
      <c r="H232" s="39"/>
      <c r="I232" s="154">
        <v>130000</v>
      </c>
      <c r="J232" s="32">
        <f t="shared" si="3"/>
        <v>0</v>
      </c>
      <c r="K232" s="44"/>
    </row>
    <row r="233" spans="1:11">
      <c r="A233" s="98">
        <v>218</v>
      </c>
      <c r="B233" s="23"/>
      <c r="C233" s="24"/>
      <c r="D233" s="246" t="s">
        <v>188</v>
      </c>
      <c r="E233" s="247"/>
      <c r="F233" s="248"/>
      <c r="G233" s="78"/>
      <c r="H233" s="37"/>
      <c r="I233" s="89">
        <v>85000</v>
      </c>
      <c r="J233" s="35">
        <f t="shared" si="3"/>
        <v>0</v>
      </c>
      <c r="K233" s="44"/>
    </row>
    <row r="234" spans="1:11">
      <c r="A234" s="98">
        <v>219</v>
      </c>
      <c r="B234" s="23"/>
      <c r="C234" s="24"/>
      <c r="D234" s="246" t="s">
        <v>190</v>
      </c>
      <c r="E234" s="247"/>
      <c r="F234" s="248"/>
      <c r="G234" s="78"/>
      <c r="H234" s="37"/>
      <c r="I234" s="89">
        <v>150000</v>
      </c>
      <c r="J234" s="35">
        <f t="shared" si="3"/>
        <v>0</v>
      </c>
      <c r="K234" s="44"/>
    </row>
    <row r="235" spans="1:11">
      <c r="A235" s="98">
        <v>220</v>
      </c>
      <c r="B235" s="23"/>
      <c r="C235" s="24"/>
      <c r="D235" s="315" t="s">
        <v>323</v>
      </c>
      <c r="E235" s="316"/>
      <c r="F235" s="317"/>
      <c r="G235" s="78"/>
      <c r="H235" s="111"/>
      <c r="I235" s="89">
        <v>95000</v>
      </c>
      <c r="J235" s="35">
        <f t="shared" si="3"/>
        <v>0</v>
      </c>
      <c r="K235" s="44"/>
    </row>
    <row r="236" spans="1:11">
      <c r="A236" s="98">
        <v>221</v>
      </c>
      <c r="B236" s="23"/>
      <c r="C236" s="24"/>
      <c r="D236" s="315" t="s">
        <v>324</v>
      </c>
      <c r="E236" s="316"/>
      <c r="F236" s="317"/>
      <c r="G236" s="95"/>
      <c r="H236" s="37"/>
      <c r="I236" s="89">
        <v>300000</v>
      </c>
      <c r="J236" s="35">
        <f t="shared" si="3"/>
        <v>0</v>
      </c>
      <c r="K236" s="44"/>
    </row>
    <row r="237" spans="1:11">
      <c r="A237" s="98">
        <v>222</v>
      </c>
      <c r="B237" s="23"/>
      <c r="C237" s="24"/>
      <c r="D237" s="246" t="s">
        <v>325</v>
      </c>
      <c r="E237" s="247"/>
      <c r="F237" s="248"/>
      <c r="G237" s="78"/>
      <c r="H237" s="37"/>
      <c r="I237" s="89">
        <v>75000</v>
      </c>
      <c r="J237" s="35">
        <f t="shared" si="3"/>
        <v>0</v>
      </c>
      <c r="K237" s="44"/>
    </row>
    <row r="238" spans="1:11">
      <c r="A238" s="98">
        <v>223</v>
      </c>
      <c r="B238" s="23"/>
      <c r="C238" s="24"/>
      <c r="D238" s="243" t="s">
        <v>189</v>
      </c>
      <c r="E238" s="244"/>
      <c r="F238" s="245"/>
      <c r="G238" s="76"/>
      <c r="H238" s="37"/>
      <c r="I238" s="89">
        <v>150000</v>
      </c>
      <c r="J238" s="35">
        <f t="shared" si="3"/>
        <v>0</v>
      </c>
      <c r="K238" s="44"/>
    </row>
    <row r="239" spans="1:11">
      <c r="A239" s="98">
        <v>224</v>
      </c>
      <c r="B239" s="23"/>
      <c r="C239" s="24"/>
      <c r="D239" s="230" t="s">
        <v>326</v>
      </c>
      <c r="E239" s="231"/>
      <c r="F239" s="232"/>
      <c r="G239" s="76"/>
      <c r="H239" s="37"/>
      <c r="I239" s="89">
        <v>60000</v>
      </c>
      <c r="J239" s="35">
        <f t="shared" si="3"/>
        <v>0</v>
      </c>
      <c r="K239" s="44"/>
    </row>
    <row r="240" spans="1:11">
      <c r="A240" s="98">
        <v>225</v>
      </c>
      <c r="B240" s="23"/>
      <c r="C240" s="24"/>
      <c r="D240" s="258" t="s">
        <v>327</v>
      </c>
      <c r="E240" s="259"/>
      <c r="F240" s="260"/>
      <c r="G240" s="76"/>
      <c r="H240" s="41"/>
      <c r="I240" s="88">
        <v>250000</v>
      </c>
      <c r="J240" s="99">
        <f t="shared" si="3"/>
        <v>0</v>
      </c>
      <c r="K240" s="44"/>
    </row>
    <row r="241" spans="1:11">
      <c r="A241" s="98">
        <v>226</v>
      </c>
      <c r="B241" s="50" t="s">
        <v>191</v>
      </c>
      <c r="C241" s="46">
        <v>7</v>
      </c>
      <c r="D241" s="297" t="s">
        <v>193</v>
      </c>
      <c r="E241" s="298"/>
      <c r="F241" s="299"/>
      <c r="G241" s="82"/>
      <c r="H241" s="42"/>
      <c r="I241" s="161">
        <v>150000</v>
      </c>
      <c r="J241" s="32">
        <f t="shared" si="3"/>
        <v>0</v>
      </c>
      <c r="K241" s="44"/>
    </row>
    <row r="242" spans="1:11">
      <c r="A242" s="98">
        <v>227</v>
      </c>
      <c r="B242" s="23"/>
      <c r="C242" s="24"/>
      <c r="D242" s="249" t="s">
        <v>192</v>
      </c>
      <c r="E242" s="250"/>
      <c r="F242" s="251"/>
      <c r="G242" s="77"/>
      <c r="H242" s="40"/>
      <c r="I242" s="89">
        <v>85000</v>
      </c>
      <c r="J242" s="62">
        <f t="shared" si="3"/>
        <v>0</v>
      </c>
      <c r="K242" s="44"/>
    </row>
    <row r="243" spans="1:11">
      <c r="A243" s="98">
        <v>228</v>
      </c>
      <c r="B243" s="66" t="s">
        <v>194</v>
      </c>
      <c r="C243" s="67">
        <v>2</v>
      </c>
      <c r="D243" s="327" t="s">
        <v>328</v>
      </c>
      <c r="E243" s="328"/>
      <c r="F243" s="329"/>
      <c r="G243" s="77"/>
      <c r="H243" s="110"/>
      <c r="I243" s="154">
        <v>179000</v>
      </c>
      <c r="J243" s="32">
        <f t="shared" si="3"/>
        <v>0</v>
      </c>
      <c r="K243" s="44"/>
    </row>
    <row r="244" spans="1:11">
      <c r="A244" s="98">
        <v>229</v>
      </c>
      <c r="B244" s="23" t="s">
        <v>195</v>
      </c>
      <c r="C244" s="52">
        <v>142</v>
      </c>
      <c r="D244" s="309" t="s">
        <v>329</v>
      </c>
      <c r="E244" s="310"/>
      <c r="F244" s="311"/>
      <c r="G244" s="77"/>
      <c r="H244" s="39"/>
      <c r="I244" s="154">
        <v>62000</v>
      </c>
      <c r="J244" s="32">
        <f t="shared" si="3"/>
        <v>0</v>
      </c>
      <c r="K244" s="44"/>
    </row>
    <row r="245" spans="1:11">
      <c r="A245" s="98">
        <v>230</v>
      </c>
      <c r="B245" s="23"/>
      <c r="C245" s="52"/>
      <c r="D245" s="315" t="s">
        <v>330</v>
      </c>
      <c r="E245" s="316"/>
      <c r="F245" s="317"/>
      <c r="G245" s="77"/>
      <c r="H245" s="37"/>
      <c r="I245" s="156">
        <v>130000</v>
      </c>
      <c r="J245" s="62">
        <f t="shared" si="3"/>
        <v>0</v>
      </c>
      <c r="K245" s="44"/>
    </row>
    <row r="246" spans="1:11">
      <c r="A246" s="98">
        <v>231</v>
      </c>
      <c r="B246" s="23"/>
      <c r="C246" s="24"/>
      <c r="D246" s="246" t="s">
        <v>196</v>
      </c>
      <c r="E246" s="247"/>
      <c r="F246" s="248"/>
      <c r="G246" s="78"/>
      <c r="H246" s="37"/>
      <c r="I246" s="89">
        <v>170000</v>
      </c>
      <c r="J246" s="35">
        <f t="shared" si="3"/>
        <v>0</v>
      </c>
      <c r="K246" s="44"/>
    </row>
    <row r="247" spans="1:11">
      <c r="A247" s="98">
        <v>232</v>
      </c>
      <c r="B247" s="23"/>
      <c r="C247" s="24"/>
      <c r="D247" s="312" t="s">
        <v>197</v>
      </c>
      <c r="E247" s="313"/>
      <c r="F247" s="314"/>
      <c r="G247" s="82"/>
      <c r="H247" s="37"/>
      <c r="I247" s="89">
        <v>550000</v>
      </c>
      <c r="J247" s="35">
        <f t="shared" si="3"/>
        <v>0</v>
      </c>
      <c r="K247" s="44"/>
    </row>
    <row r="248" spans="1:11">
      <c r="A248" s="98">
        <v>233</v>
      </c>
      <c r="B248" s="23"/>
      <c r="C248" s="52"/>
      <c r="D248" s="246" t="s">
        <v>201</v>
      </c>
      <c r="E248" s="247"/>
      <c r="F248" s="248"/>
      <c r="G248" s="78"/>
      <c r="H248" s="37"/>
      <c r="I248" s="89">
        <v>200000</v>
      </c>
      <c r="J248" s="35">
        <f t="shared" si="3"/>
        <v>0</v>
      </c>
      <c r="K248" s="44"/>
    </row>
    <row r="249" spans="1:11">
      <c r="A249" s="98">
        <v>234</v>
      </c>
      <c r="B249" s="23"/>
      <c r="C249" s="52"/>
      <c r="D249" s="306" t="s">
        <v>331</v>
      </c>
      <c r="E249" s="307"/>
      <c r="F249" s="308"/>
      <c r="G249" s="78"/>
      <c r="H249" s="37"/>
      <c r="I249" s="156">
        <v>50000</v>
      </c>
      <c r="J249" s="62">
        <f t="shared" si="3"/>
        <v>0</v>
      </c>
      <c r="K249" s="44"/>
    </row>
    <row r="250" spans="1:11">
      <c r="A250" s="98">
        <v>235</v>
      </c>
      <c r="B250" s="23"/>
      <c r="C250" s="52"/>
      <c r="D250" s="306" t="s">
        <v>332</v>
      </c>
      <c r="E250" s="307"/>
      <c r="F250" s="308"/>
      <c r="G250" s="78"/>
      <c r="H250" s="37"/>
      <c r="I250" s="156">
        <v>94900</v>
      </c>
      <c r="J250" s="62">
        <f t="shared" si="3"/>
        <v>0</v>
      </c>
      <c r="K250" s="44"/>
    </row>
    <row r="251" spans="1:11">
      <c r="A251" s="98">
        <v>236</v>
      </c>
      <c r="B251" s="23"/>
      <c r="C251" s="52"/>
      <c r="D251" s="306" t="s">
        <v>333</v>
      </c>
      <c r="E251" s="307"/>
      <c r="F251" s="308"/>
      <c r="G251" s="78"/>
      <c r="H251" s="37"/>
      <c r="I251" s="156">
        <v>150000</v>
      </c>
      <c r="J251" s="62">
        <f t="shared" si="3"/>
        <v>0</v>
      </c>
      <c r="K251" s="45"/>
    </row>
    <row r="252" spans="1:11" ht="18.75" customHeight="1">
      <c r="A252" s="98">
        <v>237</v>
      </c>
      <c r="B252" s="23"/>
      <c r="C252" s="52"/>
      <c r="D252" s="270" t="s">
        <v>334</v>
      </c>
      <c r="E252" s="271"/>
      <c r="F252" s="272"/>
      <c r="G252" s="83"/>
      <c r="H252" s="37"/>
      <c r="I252" s="156">
        <v>150000</v>
      </c>
      <c r="J252" s="62">
        <f t="shared" si="3"/>
        <v>0</v>
      </c>
      <c r="K252" s="45"/>
    </row>
    <row r="253" spans="1:11">
      <c r="A253" s="98">
        <v>238</v>
      </c>
      <c r="B253" s="23"/>
      <c r="C253" s="52"/>
      <c r="D253" s="363" t="s">
        <v>335</v>
      </c>
      <c r="E253" s="364"/>
      <c r="F253" s="365"/>
      <c r="G253" s="96"/>
      <c r="H253" s="37"/>
      <c r="I253" s="156">
        <v>150000</v>
      </c>
      <c r="J253" s="62">
        <f t="shared" si="3"/>
        <v>0</v>
      </c>
      <c r="K253" s="44"/>
    </row>
    <row r="254" spans="1:11">
      <c r="A254" s="98">
        <v>239</v>
      </c>
      <c r="B254" s="23"/>
      <c r="C254" s="24"/>
      <c r="D254" s="240" t="s">
        <v>199</v>
      </c>
      <c r="E254" s="241"/>
      <c r="F254" s="242"/>
      <c r="G254" s="77"/>
      <c r="H254" s="37"/>
      <c r="I254" s="89">
        <v>154000</v>
      </c>
      <c r="J254" s="35">
        <f t="shared" si="3"/>
        <v>0</v>
      </c>
      <c r="K254" s="44"/>
    </row>
    <row r="255" spans="1:11">
      <c r="A255" s="98">
        <v>240</v>
      </c>
      <c r="B255" s="23"/>
      <c r="C255" s="24"/>
      <c r="D255" s="240" t="s">
        <v>200</v>
      </c>
      <c r="E255" s="241"/>
      <c r="F255" s="242"/>
      <c r="G255" s="77"/>
      <c r="H255" s="37"/>
      <c r="I255" s="89">
        <v>100000</v>
      </c>
      <c r="J255" s="35">
        <f t="shared" si="3"/>
        <v>0</v>
      </c>
      <c r="K255" s="44"/>
    </row>
    <row r="256" spans="1:11">
      <c r="A256" s="98">
        <v>241</v>
      </c>
      <c r="B256" s="23"/>
      <c r="C256" s="24"/>
      <c r="D256" s="240" t="s">
        <v>336</v>
      </c>
      <c r="E256" s="241"/>
      <c r="F256" s="242"/>
      <c r="G256" s="77"/>
      <c r="H256" s="37"/>
      <c r="I256" s="89">
        <v>100000</v>
      </c>
      <c r="J256" s="35">
        <f t="shared" si="3"/>
        <v>0</v>
      </c>
      <c r="K256" s="44"/>
    </row>
    <row r="257" spans="1:11">
      <c r="A257" s="98">
        <v>242</v>
      </c>
      <c r="B257" s="23"/>
      <c r="C257" s="24"/>
      <c r="D257" s="240" t="s">
        <v>202</v>
      </c>
      <c r="E257" s="241"/>
      <c r="F257" s="242"/>
      <c r="G257" s="77"/>
      <c r="H257" s="37"/>
      <c r="I257" s="156">
        <v>150000</v>
      </c>
      <c r="J257" s="62">
        <f t="shared" si="3"/>
        <v>0</v>
      </c>
      <c r="K257" s="44"/>
    </row>
    <row r="258" spans="1:11">
      <c r="A258" s="98">
        <v>243</v>
      </c>
      <c r="B258" s="23"/>
      <c r="C258" s="24"/>
      <c r="D258" s="240" t="s">
        <v>203</v>
      </c>
      <c r="E258" s="241"/>
      <c r="F258" s="242"/>
      <c r="G258" s="77"/>
      <c r="H258" s="37"/>
      <c r="I258" s="89">
        <v>160000</v>
      </c>
      <c r="J258" s="35">
        <f t="shared" si="3"/>
        <v>0</v>
      </c>
      <c r="K258" s="44"/>
    </row>
    <row r="259" spans="1:11">
      <c r="A259" s="98">
        <v>244</v>
      </c>
      <c r="B259" s="23"/>
      <c r="C259" s="24"/>
      <c r="D259" s="240" t="s">
        <v>204</v>
      </c>
      <c r="E259" s="241"/>
      <c r="F259" s="242"/>
      <c r="G259" s="77"/>
      <c r="H259" s="37"/>
      <c r="I259" s="89">
        <v>70000</v>
      </c>
      <c r="J259" s="35">
        <f t="shared" si="3"/>
        <v>0</v>
      </c>
      <c r="K259" s="44"/>
    </row>
    <row r="260" spans="1:11" ht="18.75" customHeight="1">
      <c r="A260" s="98">
        <v>245</v>
      </c>
      <c r="B260" s="23"/>
      <c r="C260" s="24"/>
      <c r="D260" s="363" t="s">
        <v>205</v>
      </c>
      <c r="E260" s="364"/>
      <c r="F260" s="365"/>
      <c r="G260" s="96"/>
      <c r="H260" s="37"/>
      <c r="I260" s="89">
        <v>58000</v>
      </c>
      <c r="J260" s="103">
        <f t="shared" si="3"/>
        <v>0</v>
      </c>
      <c r="K260" s="44"/>
    </row>
    <row r="261" spans="1:11">
      <c r="A261" s="98">
        <v>246</v>
      </c>
      <c r="B261" s="23"/>
      <c r="C261" s="24"/>
      <c r="D261" s="240" t="s">
        <v>206</v>
      </c>
      <c r="E261" s="241"/>
      <c r="F261" s="242"/>
      <c r="G261" s="77"/>
      <c r="H261" s="37"/>
      <c r="I261" s="89">
        <v>68000</v>
      </c>
      <c r="J261" s="35">
        <f t="shared" si="3"/>
        <v>0</v>
      </c>
      <c r="K261" s="44"/>
    </row>
    <row r="262" spans="1:11">
      <c r="A262" s="98">
        <v>247</v>
      </c>
      <c r="B262" s="23"/>
      <c r="C262" s="52"/>
      <c r="D262" s="240" t="s">
        <v>207</v>
      </c>
      <c r="E262" s="241"/>
      <c r="F262" s="242"/>
      <c r="G262" s="77"/>
      <c r="H262" s="37"/>
      <c r="I262" s="88">
        <v>120000</v>
      </c>
      <c r="J262" s="99">
        <f t="shared" si="3"/>
        <v>0</v>
      </c>
      <c r="K262" s="45"/>
    </row>
    <row r="263" spans="1:11">
      <c r="A263" s="98">
        <v>248</v>
      </c>
      <c r="B263" s="23"/>
      <c r="C263" s="24"/>
      <c r="D263" s="306" t="s">
        <v>337</v>
      </c>
      <c r="E263" s="307"/>
      <c r="F263" s="308"/>
      <c r="G263" s="77"/>
      <c r="H263" s="112"/>
      <c r="I263" s="88"/>
      <c r="J263" s="99">
        <f t="shared" si="3"/>
        <v>0</v>
      </c>
      <c r="K263" s="44"/>
    </row>
    <row r="264" spans="1:11" ht="19.5" thickBot="1">
      <c r="A264" s="98">
        <v>249</v>
      </c>
      <c r="B264" s="68"/>
      <c r="C264" s="104"/>
      <c r="D264" s="321" t="s">
        <v>198</v>
      </c>
      <c r="E264" s="322"/>
      <c r="F264" s="323"/>
      <c r="G264" s="77"/>
      <c r="H264" s="113"/>
      <c r="I264" s="162">
        <v>50000</v>
      </c>
      <c r="J264" s="105">
        <f t="shared" si="3"/>
        <v>0</v>
      </c>
      <c r="K264" s="44"/>
    </row>
    <row r="265" spans="1:11" ht="19.5" thickBot="1">
      <c r="A265" s="31"/>
      <c r="B265" s="33" t="s">
        <v>208</v>
      </c>
      <c r="C265" s="69"/>
      <c r="D265" s="69"/>
      <c r="E265" s="69"/>
      <c r="F265" s="69"/>
      <c r="G265" s="77"/>
      <c r="H265" s="69"/>
      <c r="I265" s="163"/>
      <c r="J265" s="77"/>
      <c r="K265" s="75"/>
    </row>
    <row r="266" spans="1:11">
      <c r="A266" s="31">
        <v>250</v>
      </c>
      <c r="B266" s="14" t="s">
        <v>338</v>
      </c>
      <c r="C266" s="70">
        <v>58</v>
      </c>
      <c r="D266" s="324" t="s">
        <v>215</v>
      </c>
      <c r="E266" s="325"/>
      <c r="F266" s="326"/>
      <c r="G266" s="82"/>
      <c r="H266" s="109"/>
      <c r="I266" s="164">
        <v>350000</v>
      </c>
      <c r="J266" s="136">
        <f t="shared" si="3"/>
        <v>0</v>
      </c>
    </row>
    <row r="267" spans="1:11">
      <c r="A267" s="31">
        <v>251</v>
      </c>
      <c r="B267" s="16"/>
      <c r="C267" s="17"/>
      <c r="D267" s="312" t="s">
        <v>339</v>
      </c>
      <c r="E267" s="313"/>
      <c r="F267" s="314"/>
      <c r="G267" s="82"/>
      <c r="H267" s="37"/>
      <c r="I267" s="165">
        <v>1000000</v>
      </c>
      <c r="J267" s="137">
        <f t="shared" si="3"/>
        <v>0</v>
      </c>
    </row>
    <row r="268" spans="1:11">
      <c r="A268" s="31">
        <v>252</v>
      </c>
      <c r="B268" s="16"/>
      <c r="C268" s="43"/>
      <c r="D268" s="243" t="s">
        <v>209</v>
      </c>
      <c r="E268" s="244"/>
      <c r="F268" s="245"/>
      <c r="G268" s="76"/>
      <c r="H268" s="37"/>
      <c r="I268" s="166">
        <v>80000</v>
      </c>
      <c r="J268" s="108">
        <f t="shared" si="3"/>
        <v>0</v>
      </c>
    </row>
    <row r="269" spans="1:11">
      <c r="A269" s="31">
        <v>253</v>
      </c>
      <c r="B269" s="16"/>
      <c r="C269" s="17"/>
      <c r="D269" s="243" t="s">
        <v>210</v>
      </c>
      <c r="E269" s="244"/>
      <c r="F269" s="245"/>
      <c r="G269" s="76"/>
      <c r="H269" s="37"/>
      <c r="I269" s="166">
        <v>95000</v>
      </c>
      <c r="J269" s="108">
        <f t="shared" si="3"/>
        <v>0</v>
      </c>
    </row>
    <row r="270" spans="1:11">
      <c r="A270" s="31">
        <v>254</v>
      </c>
      <c r="B270" s="16"/>
      <c r="C270" s="17"/>
      <c r="D270" s="243" t="s">
        <v>211</v>
      </c>
      <c r="E270" s="244"/>
      <c r="F270" s="245"/>
      <c r="G270" s="76"/>
      <c r="H270" s="37"/>
      <c r="I270" s="165">
        <v>145000</v>
      </c>
      <c r="J270" s="137">
        <f t="shared" si="3"/>
        <v>0</v>
      </c>
    </row>
    <row r="271" spans="1:11">
      <c r="A271" s="31">
        <v>255</v>
      </c>
      <c r="B271" s="16"/>
      <c r="C271" s="17"/>
      <c r="D271" s="243" t="s">
        <v>212</v>
      </c>
      <c r="E271" s="244"/>
      <c r="F271" s="245"/>
      <c r="G271" s="76"/>
      <c r="H271" s="37"/>
      <c r="I271" s="166">
        <v>58000</v>
      </c>
      <c r="J271" s="108">
        <f t="shared" si="3"/>
        <v>0</v>
      </c>
    </row>
    <row r="272" spans="1:11">
      <c r="A272" s="31">
        <v>256</v>
      </c>
      <c r="B272" s="16"/>
      <c r="C272" s="17"/>
      <c r="D272" s="243" t="s">
        <v>213</v>
      </c>
      <c r="E272" s="244"/>
      <c r="F272" s="245"/>
      <c r="G272" s="76"/>
      <c r="H272" s="37"/>
      <c r="I272" s="166">
        <v>75000</v>
      </c>
      <c r="J272" s="108">
        <f t="shared" ref="J272:J330" si="4">H272*I272</f>
        <v>0</v>
      </c>
    </row>
    <row r="273" spans="1:10">
      <c r="A273" s="31">
        <v>257</v>
      </c>
      <c r="B273" s="16"/>
      <c r="C273" s="17"/>
      <c r="D273" s="243" t="s">
        <v>340</v>
      </c>
      <c r="E273" s="244"/>
      <c r="F273" s="245"/>
      <c r="G273" s="76"/>
      <c r="H273" s="37"/>
      <c r="I273" s="166">
        <v>70000</v>
      </c>
      <c r="J273" s="108">
        <f t="shared" si="4"/>
        <v>0</v>
      </c>
    </row>
    <row r="274" spans="1:10">
      <c r="A274" s="31">
        <v>258</v>
      </c>
      <c r="B274" s="16"/>
      <c r="C274" s="17"/>
      <c r="D274" s="243" t="s">
        <v>341</v>
      </c>
      <c r="E274" s="244"/>
      <c r="F274" s="245"/>
      <c r="G274" s="76"/>
      <c r="H274" s="37"/>
      <c r="I274" s="166">
        <v>40000</v>
      </c>
      <c r="J274" s="108">
        <f t="shared" si="4"/>
        <v>0</v>
      </c>
    </row>
    <row r="275" spans="1:10">
      <c r="A275" s="31">
        <v>259</v>
      </c>
      <c r="B275" s="16" t="s">
        <v>342</v>
      </c>
      <c r="C275" s="17"/>
      <c r="D275" s="270" t="s">
        <v>214</v>
      </c>
      <c r="E275" s="271"/>
      <c r="F275" s="272"/>
      <c r="G275" s="83"/>
      <c r="H275" s="37"/>
      <c r="I275" s="167">
        <v>65000</v>
      </c>
      <c r="J275" s="60">
        <f t="shared" si="4"/>
        <v>0</v>
      </c>
    </row>
    <row r="276" spans="1:10">
      <c r="A276" s="31">
        <v>260</v>
      </c>
      <c r="B276" s="16"/>
      <c r="C276" s="17"/>
      <c r="D276" s="243" t="s">
        <v>216</v>
      </c>
      <c r="E276" s="244"/>
      <c r="F276" s="245"/>
      <c r="G276" s="76"/>
      <c r="H276" s="37"/>
      <c r="I276" s="168">
        <v>89600</v>
      </c>
      <c r="J276" s="138">
        <f t="shared" si="4"/>
        <v>0</v>
      </c>
    </row>
    <row r="277" spans="1:10">
      <c r="A277" s="31">
        <v>261</v>
      </c>
      <c r="B277" s="16"/>
      <c r="C277" s="17"/>
      <c r="D277" s="243" t="s">
        <v>343</v>
      </c>
      <c r="E277" s="244"/>
      <c r="F277" s="245"/>
      <c r="G277" s="76"/>
      <c r="H277" s="115"/>
      <c r="I277" s="166">
        <v>65000</v>
      </c>
      <c r="J277" s="108">
        <f t="shared" si="4"/>
        <v>0</v>
      </c>
    </row>
    <row r="278" spans="1:10" ht="19.5" thickBot="1">
      <c r="A278" s="31">
        <v>262</v>
      </c>
      <c r="B278" s="27"/>
      <c r="C278" s="28"/>
      <c r="D278" s="360" t="s">
        <v>344</v>
      </c>
      <c r="E278" s="361"/>
      <c r="F278" s="362"/>
      <c r="G278" s="76"/>
      <c r="H278" s="116"/>
      <c r="I278" s="169">
        <v>40000</v>
      </c>
      <c r="J278" s="139">
        <f t="shared" si="4"/>
        <v>0</v>
      </c>
    </row>
    <row r="279" spans="1:10" ht="19.5" thickBot="1">
      <c r="A279" s="31"/>
      <c r="B279" s="106" t="s">
        <v>217</v>
      </c>
      <c r="C279" s="83"/>
      <c r="D279" s="83"/>
      <c r="E279" s="83"/>
      <c r="F279" s="106"/>
      <c r="G279" s="83"/>
      <c r="H279" s="85"/>
      <c r="I279" s="170"/>
      <c r="J279" s="140"/>
    </row>
    <row r="280" spans="1:10">
      <c r="A280" s="31">
        <v>263</v>
      </c>
      <c r="B280" s="14" t="s">
        <v>345</v>
      </c>
      <c r="C280" s="15">
        <v>7</v>
      </c>
      <c r="D280" s="324" t="s">
        <v>219</v>
      </c>
      <c r="E280" s="325"/>
      <c r="F280" s="326"/>
      <c r="G280" s="82"/>
      <c r="H280" s="114"/>
      <c r="I280" s="171">
        <v>60000</v>
      </c>
      <c r="J280" s="136">
        <f t="shared" si="4"/>
        <v>0</v>
      </c>
    </row>
    <row r="281" spans="1:10">
      <c r="A281" s="31">
        <v>264</v>
      </c>
      <c r="B281" s="16" t="s">
        <v>346</v>
      </c>
      <c r="C281" s="43"/>
      <c r="D281" s="243" t="s">
        <v>347</v>
      </c>
      <c r="E281" s="244"/>
      <c r="F281" s="245"/>
      <c r="G281" s="76"/>
      <c r="H281" s="37"/>
      <c r="I281" s="166">
        <v>50000</v>
      </c>
      <c r="J281" s="108">
        <f t="shared" si="4"/>
        <v>0</v>
      </c>
    </row>
    <row r="282" spans="1:10">
      <c r="A282" s="31">
        <v>265</v>
      </c>
      <c r="B282" s="16"/>
      <c r="C282" s="43"/>
      <c r="D282" s="366" t="s">
        <v>348</v>
      </c>
      <c r="E282" s="367"/>
      <c r="F282" s="368"/>
      <c r="G282" s="76"/>
      <c r="H282" s="37"/>
      <c r="I282" s="168">
        <v>150000</v>
      </c>
      <c r="J282" s="138">
        <f t="shared" si="4"/>
        <v>0</v>
      </c>
    </row>
    <row r="283" spans="1:10">
      <c r="A283" s="31">
        <v>266</v>
      </c>
      <c r="B283" s="16"/>
      <c r="C283" s="43"/>
      <c r="D283" s="366" t="s">
        <v>349</v>
      </c>
      <c r="E283" s="367"/>
      <c r="F283" s="368"/>
      <c r="G283" s="76"/>
      <c r="H283" s="37"/>
      <c r="I283" s="168">
        <v>150000</v>
      </c>
      <c r="J283" s="138">
        <f t="shared" si="4"/>
        <v>0</v>
      </c>
    </row>
    <row r="284" spans="1:10">
      <c r="A284" s="31">
        <v>267</v>
      </c>
      <c r="B284" s="16" t="s">
        <v>350</v>
      </c>
      <c r="C284" s="17"/>
      <c r="D284" s="243" t="s">
        <v>351</v>
      </c>
      <c r="E284" s="244"/>
      <c r="F284" s="245"/>
      <c r="G284" s="76"/>
      <c r="H284" s="37"/>
      <c r="I284" s="168">
        <v>45000</v>
      </c>
      <c r="J284" s="138">
        <f t="shared" si="4"/>
        <v>0</v>
      </c>
    </row>
    <row r="285" spans="1:10">
      <c r="A285" s="31">
        <v>268</v>
      </c>
      <c r="B285" s="16"/>
      <c r="C285" s="17"/>
      <c r="D285" s="243" t="s">
        <v>352</v>
      </c>
      <c r="E285" s="244"/>
      <c r="F285" s="245"/>
      <c r="G285" s="76"/>
      <c r="H285" s="37"/>
      <c r="I285" s="168">
        <v>40000</v>
      </c>
      <c r="J285" s="138">
        <f t="shared" si="4"/>
        <v>0</v>
      </c>
    </row>
    <row r="286" spans="1:10">
      <c r="A286" s="31">
        <v>269</v>
      </c>
      <c r="B286" s="16"/>
      <c r="C286" s="17"/>
      <c r="D286" s="243" t="s">
        <v>353</v>
      </c>
      <c r="E286" s="244"/>
      <c r="F286" s="245"/>
      <c r="G286" s="76"/>
      <c r="H286" s="37"/>
      <c r="I286" s="168">
        <v>40000</v>
      </c>
      <c r="J286" s="138">
        <f t="shared" si="4"/>
        <v>0</v>
      </c>
    </row>
    <row r="287" spans="1:10">
      <c r="A287" s="31">
        <v>270</v>
      </c>
      <c r="B287" s="16"/>
      <c r="C287" s="17"/>
      <c r="D287" s="243" t="s">
        <v>218</v>
      </c>
      <c r="E287" s="244"/>
      <c r="F287" s="245"/>
      <c r="G287" s="76"/>
      <c r="H287" s="37"/>
      <c r="I287" s="168">
        <v>40000</v>
      </c>
      <c r="J287" s="138">
        <f t="shared" si="4"/>
        <v>0</v>
      </c>
    </row>
    <row r="288" spans="1:10">
      <c r="A288" s="31">
        <v>271</v>
      </c>
      <c r="B288" s="16" t="s">
        <v>354</v>
      </c>
      <c r="C288" s="17"/>
      <c r="D288" s="243" t="s">
        <v>220</v>
      </c>
      <c r="E288" s="244"/>
      <c r="F288" s="245"/>
      <c r="G288" s="76"/>
      <c r="H288" s="37"/>
      <c r="I288" s="168">
        <v>40000</v>
      </c>
      <c r="J288" s="138">
        <f t="shared" si="4"/>
        <v>0</v>
      </c>
    </row>
    <row r="289" spans="1:10">
      <c r="A289" s="31">
        <v>272</v>
      </c>
      <c r="B289" s="16" t="s">
        <v>355</v>
      </c>
      <c r="C289" s="17"/>
      <c r="D289" s="243" t="s">
        <v>221</v>
      </c>
      <c r="E289" s="244"/>
      <c r="F289" s="245"/>
      <c r="G289" s="76"/>
      <c r="H289" s="37"/>
      <c r="I289" s="168">
        <v>140000</v>
      </c>
      <c r="J289" s="138">
        <f t="shared" si="4"/>
        <v>0</v>
      </c>
    </row>
    <row r="290" spans="1:10">
      <c r="A290" s="31">
        <v>273</v>
      </c>
      <c r="B290" s="16"/>
      <c r="C290" s="17"/>
      <c r="D290" s="243" t="s">
        <v>222</v>
      </c>
      <c r="E290" s="244"/>
      <c r="F290" s="245"/>
      <c r="G290" s="76"/>
      <c r="H290" s="37"/>
      <c r="I290" s="168">
        <v>98000</v>
      </c>
      <c r="J290" s="138">
        <f t="shared" si="4"/>
        <v>0</v>
      </c>
    </row>
    <row r="291" spans="1:10">
      <c r="A291" s="31">
        <v>274</v>
      </c>
      <c r="B291" s="71"/>
      <c r="C291" s="72"/>
      <c r="D291" s="318" t="s">
        <v>356</v>
      </c>
      <c r="E291" s="319"/>
      <c r="F291" s="320"/>
      <c r="G291" s="97"/>
      <c r="H291" s="37"/>
      <c r="I291" s="168">
        <v>40000</v>
      </c>
      <c r="J291" s="138">
        <f t="shared" si="4"/>
        <v>0</v>
      </c>
    </row>
    <row r="292" spans="1:10">
      <c r="A292" s="31">
        <v>275</v>
      </c>
      <c r="B292" s="16"/>
      <c r="C292" s="17"/>
      <c r="D292" s="243" t="s">
        <v>357</v>
      </c>
      <c r="E292" s="244"/>
      <c r="F292" s="245"/>
      <c r="G292" s="76"/>
      <c r="H292" s="37"/>
      <c r="I292" s="168">
        <v>40000</v>
      </c>
      <c r="J292" s="138">
        <f t="shared" si="4"/>
        <v>0</v>
      </c>
    </row>
    <row r="293" spans="1:10">
      <c r="A293" s="31">
        <v>276</v>
      </c>
      <c r="B293" s="16"/>
      <c r="C293" s="17"/>
      <c r="D293" s="243" t="s">
        <v>358</v>
      </c>
      <c r="E293" s="244"/>
      <c r="F293" s="245"/>
      <c r="G293" s="76"/>
      <c r="H293" s="37"/>
      <c r="I293" s="168">
        <v>40000</v>
      </c>
      <c r="J293" s="138">
        <f t="shared" si="4"/>
        <v>0</v>
      </c>
    </row>
    <row r="294" spans="1:10">
      <c r="A294" s="31">
        <v>277</v>
      </c>
      <c r="B294" s="71"/>
      <c r="C294" s="72"/>
      <c r="D294" s="318" t="s">
        <v>359</v>
      </c>
      <c r="E294" s="319"/>
      <c r="F294" s="320"/>
      <c r="G294" s="97"/>
      <c r="H294" s="37"/>
      <c r="I294" s="168">
        <v>40000</v>
      </c>
      <c r="J294" s="138">
        <f t="shared" si="4"/>
        <v>0</v>
      </c>
    </row>
    <row r="295" spans="1:10">
      <c r="A295" s="31">
        <v>278</v>
      </c>
      <c r="B295" s="16"/>
      <c r="C295" s="17"/>
      <c r="D295" s="318" t="s">
        <v>360</v>
      </c>
      <c r="E295" s="319"/>
      <c r="F295" s="320"/>
      <c r="G295" s="97"/>
      <c r="H295" s="37"/>
      <c r="I295" s="168">
        <v>40000</v>
      </c>
      <c r="J295" s="138">
        <f t="shared" si="4"/>
        <v>0</v>
      </c>
    </row>
    <row r="296" spans="1:10">
      <c r="A296" s="31">
        <v>279</v>
      </c>
      <c r="B296" s="71"/>
      <c r="C296" s="72"/>
      <c r="D296" s="318" t="s">
        <v>361</v>
      </c>
      <c r="E296" s="319"/>
      <c r="F296" s="320"/>
      <c r="G296" s="97"/>
      <c r="H296" s="37"/>
      <c r="I296" s="168">
        <v>40000</v>
      </c>
      <c r="J296" s="138">
        <f t="shared" si="4"/>
        <v>0</v>
      </c>
    </row>
    <row r="297" spans="1:10">
      <c r="A297" s="31">
        <v>280</v>
      </c>
      <c r="B297" s="16"/>
      <c r="C297" s="17"/>
      <c r="D297" s="243" t="s">
        <v>362</v>
      </c>
      <c r="E297" s="244"/>
      <c r="F297" s="245"/>
      <c r="G297" s="76"/>
      <c r="H297" s="37"/>
      <c r="I297" s="168">
        <v>40000</v>
      </c>
      <c r="J297" s="138">
        <f t="shared" si="4"/>
        <v>0</v>
      </c>
    </row>
    <row r="298" spans="1:10">
      <c r="A298" s="31">
        <v>281</v>
      </c>
      <c r="B298" s="16"/>
      <c r="C298" s="17"/>
      <c r="D298" s="243" t="s">
        <v>363</v>
      </c>
      <c r="E298" s="244"/>
      <c r="F298" s="245"/>
      <c r="G298" s="76"/>
      <c r="H298" s="37"/>
      <c r="I298" s="168">
        <v>40000</v>
      </c>
      <c r="J298" s="138">
        <f t="shared" si="4"/>
        <v>0</v>
      </c>
    </row>
    <row r="299" spans="1:10">
      <c r="A299" s="31">
        <v>282</v>
      </c>
      <c r="B299" s="71"/>
      <c r="C299" s="72"/>
      <c r="D299" s="318" t="s">
        <v>364</v>
      </c>
      <c r="E299" s="319"/>
      <c r="F299" s="320"/>
      <c r="G299" s="97"/>
      <c r="H299" s="37"/>
      <c r="I299" s="168">
        <v>40000</v>
      </c>
      <c r="J299" s="138">
        <f t="shared" si="4"/>
        <v>0</v>
      </c>
    </row>
    <row r="300" spans="1:10">
      <c r="A300" s="31">
        <v>283</v>
      </c>
      <c r="B300" s="71"/>
      <c r="C300" s="72"/>
      <c r="D300" s="318" t="s">
        <v>365</v>
      </c>
      <c r="E300" s="319"/>
      <c r="F300" s="320"/>
      <c r="G300" s="97"/>
      <c r="H300" s="37"/>
      <c r="I300" s="168">
        <v>40000</v>
      </c>
      <c r="J300" s="138">
        <f t="shared" si="4"/>
        <v>0</v>
      </c>
    </row>
    <row r="301" spans="1:10">
      <c r="A301" s="31">
        <v>284</v>
      </c>
      <c r="B301" s="71"/>
      <c r="C301" s="72"/>
      <c r="D301" s="318" t="s">
        <v>366</v>
      </c>
      <c r="E301" s="319"/>
      <c r="F301" s="320"/>
      <c r="G301" s="97"/>
      <c r="H301" s="117"/>
      <c r="I301" s="168">
        <v>40000</v>
      </c>
      <c r="J301" s="138">
        <f t="shared" si="4"/>
        <v>0</v>
      </c>
    </row>
    <row r="302" spans="1:10">
      <c r="A302" s="31">
        <v>285</v>
      </c>
      <c r="B302" s="16" t="s">
        <v>367</v>
      </c>
      <c r="C302" s="17"/>
      <c r="D302" s="243" t="s">
        <v>223</v>
      </c>
      <c r="E302" s="244"/>
      <c r="F302" s="245"/>
      <c r="G302" s="76"/>
      <c r="H302" s="115"/>
      <c r="I302" s="168">
        <v>44000</v>
      </c>
      <c r="J302" s="138">
        <f t="shared" si="4"/>
        <v>0</v>
      </c>
    </row>
    <row r="303" spans="1:10" ht="19.5" thickBot="1">
      <c r="A303" s="31">
        <v>286</v>
      </c>
      <c r="B303" s="27"/>
      <c r="C303" s="73"/>
      <c r="D303" s="360" t="s">
        <v>368</v>
      </c>
      <c r="E303" s="361"/>
      <c r="F303" s="362"/>
      <c r="G303" s="76"/>
      <c r="H303" s="116"/>
      <c r="I303" s="172">
        <v>40000</v>
      </c>
      <c r="J303" s="141">
        <f t="shared" si="4"/>
        <v>0</v>
      </c>
    </row>
    <row r="304" spans="1:10" ht="19.5" thickBot="1">
      <c r="A304" s="31"/>
      <c r="B304" s="74" t="s">
        <v>224</v>
      </c>
      <c r="C304" s="74"/>
      <c r="D304" s="84"/>
      <c r="E304" s="120"/>
      <c r="F304" s="120"/>
      <c r="G304" s="84"/>
      <c r="H304" s="121"/>
      <c r="I304" s="173"/>
      <c r="J304" s="56"/>
    </row>
    <row r="305" spans="1:10">
      <c r="A305" s="31">
        <v>287</v>
      </c>
      <c r="B305" s="14" t="s">
        <v>369</v>
      </c>
      <c r="C305" s="15">
        <v>32</v>
      </c>
      <c r="D305" s="324" t="s">
        <v>225</v>
      </c>
      <c r="E305" s="325"/>
      <c r="F305" s="326"/>
      <c r="G305" s="82"/>
      <c r="H305" s="114"/>
      <c r="I305" s="184">
        <v>100000</v>
      </c>
      <c r="J305" s="142">
        <f t="shared" si="4"/>
        <v>0</v>
      </c>
    </row>
    <row r="306" spans="1:10">
      <c r="A306" s="31">
        <v>288</v>
      </c>
      <c r="B306" s="16"/>
      <c r="C306" s="17"/>
      <c r="D306" s="312" t="s">
        <v>370</v>
      </c>
      <c r="E306" s="313"/>
      <c r="F306" s="314"/>
      <c r="G306" s="82"/>
      <c r="H306" s="37"/>
      <c r="I306" s="166">
        <v>100000</v>
      </c>
      <c r="J306" s="108">
        <f t="shared" si="4"/>
        <v>0</v>
      </c>
    </row>
    <row r="307" spans="1:10">
      <c r="A307" s="31">
        <v>289</v>
      </c>
      <c r="B307" s="16"/>
      <c r="C307" s="17"/>
      <c r="D307" s="243" t="s">
        <v>371</v>
      </c>
      <c r="E307" s="244"/>
      <c r="F307" s="245"/>
      <c r="G307" s="76"/>
      <c r="H307" s="37"/>
      <c r="I307" s="166">
        <v>40000</v>
      </c>
      <c r="J307" s="108">
        <f t="shared" si="4"/>
        <v>0</v>
      </c>
    </row>
    <row r="308" spans="1:10">
      <c r="A308" s="31">
        <v>290</v>
      </c>
      <c r="B308" s="20"/>
      <c r="C308" s="21"/>
      <c r="D308" s="258" t="s">
        <v>372</v>
      </c>
      <c r="E308" s="259"/>
      <c r="F308" s="260"/>
      <c r="G308" s="76"/>
      <c r="H308" s="41"/>
      <c r="I308" s="165">
        <v>70000</v>
      </c>
      <c r="J308" s="137">
        <f t="shared" si="4"/>
        <v>0</v>
      </c>
    </row>
    <row r="309" spans="1:10">
      <c r="A309" s="31">
        <v>291</v>
      </c>
      <c r="B309" s="18" t="s">
        <v>373</v>
      </c>
      <c r="C309" s="19">
        <v>3</v>
      </c>
      <c r="D309" s="267" t="s">
        <v>226</v>
      </c>
      <c r="E309" s="268"/>
      <c r="F309" s="269"/>
      <c r="G309" s="76"/>
      <c r="H309" s="42"/>
      <c r="I309" s="185">
        <v>84000</v>
      </c>
      <c r="J309" s="143">
        <f t="shared" si="4"/>
        <v>0</v>
      </c>
    </row>
    <row r="310" spans="1:10">
      <c r="A310" s="31">
        <v>292</v>
      </c>
      <c r="B310" s="16"/>
      <c r="C310" s="17"/>
      <c r="D310" s="243" t="s">
        <v>227</v>
      </c>
      <c r="E310" s="244"/>
      <c r="F310" s="245"/>
      <c r="G310" s="76"/>
      <c r="H310" s="37"/>
      <c r="I310" s="166">
        <v>74000</v>
      </c>
      <c r="J310" s="108">
        <f t="shared" si="4"/>
        <v>0</v>
      </c>
    </row>
    <row r="311" spans="1:10">
      <c r="A311" s="31">
        <v>293</v>
      </c>
      <c r="B311" s="16"/>
      <c r="C311" s="17"/>
      <c r="D311" s="243" t="s">
        <v>228</v>
      </c>
      <c r="E311" s="244"/>
      <c r="F311" s="245"/>
      <c r="G311" s="76"/>
      <c r="H311" s="37"/>
      <c r="I311" s="166">
        <v>52000</v>
      </c>
      <c r="J311" s="108">
        <f t="shared" si="4"/>
        <v>0</v>
      </c>
    </row>
    <row r="312" spans="1:10">
      <c r="A312" s="31">
        <v>294</v>
      </c>
      <c r="B312" s="16"/>
      <c r="C312" s="17"/>
      <c r="D312" s="243" t="s">
        <v>374</v>
      </c>
      <c r="E312" s="244"/>
      <c r="F312" s="245"/>
      <c r="G312" s="76"/>
      <c r="H312" s="37"/>
      <c r="I312" s="165">
        <v>40000</v>
      </c>
      <c r="J312" s="137">
        <f t="shared" si="4"/>
        <v>0</v>
      </c>
    </row>
    <row r="313" spans="1:10">
      <c r="A313" s="31">
        <v>295</v>
      </c>
      <c r="B313" s="16"/>
      <c r="C313" s="17"/>
      <c r="D313" s="243" t="s">
        <v>375</v>
      </c>
      <c r="E313" s="244"/>
      <c r="F313" s="245"/>
      <c r="G313" s="76"/>
      <c r="H313" s="37"/>
      <c r="I313" s="166">
        <v>40000</v>
      </c>
      <c r="J313" s="108">
        <f t="shared" si="4"/>
        <v>0</v>
      </c>
    </row>
    <row r="314" spans="1:10">
      <c r="A314" s="31">
        <v>296</v>
      </c>
      <c r="B314" s="20"/>
      <c r="C314" s="22"/>
      <c r="D314" s="258" t="s">
        <v>376</v>
      </c>
      <c r="E314" s="259"/>
      <c r="F314" s="260"/>
      <c r="G314" s="76"/>
      <c r="H314" s="40"/>
      <c r="I314" s="186">
        <v>40000</v>
      </c>
      <c r="J314" s="144">
        <f t="shared" si="4"/>
        <v>0</v>
      </c>
    </row>
    <row r="315" spans="1:10">
      <c r="A315" s="31">
        <v>297</v>
      </c>
      <c r="B315" s="16" t="s">
        <v>377</v>
      </c>
      <c r="C315" s="17">
        <v>3</v>
      </c>
      <c r="D315" s="267" t="s">
        <v>229</v>
      </c>
      <c r="E315" s="268"/>
      <c r="F315" s="269"/>
      <c r="G315" s="76"/>
      <c r="H315" s="39"/>
      <c r="I315" s="168">
        <v>71000</v>
      </c>
      <c r="J315" s="138">
        <f t="shared" si="4"/>
        <v>0</v>
      </c>
    </row>
    <row r="316" spans="1:10">
      <c r="A316" s="31">
        <v>298</v>
      </c>
      <c r="B316" s="16"/>
      <c r="C316" s="17"/>
      <c r="D316" s="243" t="s">
        <v>230</v>
      </c>
      <c r="E316" s="244"/>
      <c r="F316" s="245"/>
      <c r="G316" s="76"/>
      <c r="H316" s="37"/>
      <c r="I316" s="165">
        <v>72000</v>
      </c>
      <c r="J316" s="137">
        <f t="shared" si="4"/>
        <v>0</v>
      </c>
    </row>
    <row r="317" spans="1:10">
      <c r="A317" s="31">
        <v>299</v>
      </c>
      <c r="B317" s="20"/>
      <c r="C317" s="21"/>
      <c r="D317" s="258" t="s">
        <v>378</v>
      </c>
      <c r="E317" s="259"/>
      <c r="F317" s="260"/>
      <c r="G317" s="76"/>
      <c r="H317" s="40"/>
      <c r="I317" s="186">
        <v>40000</v>
      </c>
      <c r="J317" s="144">
        <f t="shared" si="4"/>
        <v>0</v>
      </c>
    </row>
    <row r="318" spans="1:10">
      <c r="A318" s="31">
        <v>300</v>
      </c>
      <c r="B318" s="16" t="s">
        <v>379</v>
      </c>
      <c r="C318" s="17">
        <v>10</v>
      </c>
      <c r="D318" s="267" t="s">
        <v>231</v>
      </c>
      <c r="E318" s="268"/>
      <c r="F318" s="269"/>
      <c r="G318" s="76"/>
      <c r="H318" s="39"/>
      <c r="I318" s="168">
        <v>150000</v>
      </c>
      <c r="J318" s="138">
        <f t="shared" si="4"/>
        <v>0</v>
      </c>
    </row>
    <row r="319" spans="1:10">
      <c r="A319" s="31">
        <v>301</v>
      </c>
      <c r="B319" s="16"/>
      <c r="C319" s="17"/>
      <c r="D319" s="243" t="s">
        <v>232</v>
      </c>
      <c r="E319" s="244"/>
      <c r="F319" s="245"/>
      <c r="G319" s="76"/>
      <c r="H319" s="37"/>
      <c r="I319" s="166">
        <v>100000</v>
      </c>
      <c r="J319" s="108">
        <f t="shared" si="4"/>
        <v>0</v>
      </c>
    </row>
    <row r="320" spans="1:10">
      <c r="A320" s="31">
        <v>302</v>
      </c>
      <c r="B320" s="16"/>
      <c r="C320" s="17"/>
      <c r="D320" s="243" t="s">
        <v>233</v>
      </c>
      <c r="E320" s="244"/>
      <c r="F320" s="245"/>
      <c r="G320" s="76"/>
      <c r="H320" s="37"/>
      <c r="I320" s="166">
        <v>65000</v>
      </c>
      <c r="J320" s="108">
        <f t="shared" si="4"/>
        <v>0</v>
      </c>
    </row>
    <row r="321" spans="1:10">
      <c r="A321" s="31">
        <v>303</v>
      </c>
      <c r="B321" s="16"/>
      <c r="C321" s="17"/>
      <c r="D321" s="243" t="s">
        <v>234</v>
      </c>
      <c r="E321" s="244"/>
      <c r="F321" s="245"/>
      <c r="G321" s="76"/>
      <c r="H321" s="37"/>
      <c r="I321" s="166">
        <v>56000</v>
      </c>
      <c r="J321" s="108">
        <f t="shared" si="4"/>
        <v>0</v>
      </c>
    </row>
    <row r="322" spans="1:10">
      <c r="A322" s="31">
        <v>304</v>
      </c>
      <c r="B322" s="16"/>
      <c r="C322" s="17"/>
      <c r="D322" s="243" t="s">
        <v>235</v>
      </c>
      <c r="E322" s="244"/>
      <c r="F322" s="245"/>
      <c r="G322" s="76"/>
      <c r="H322" s="37"/>
      <c r="I322" s="166">
        <v>60000</v>
      </c>
      <c r="J322" s="108">
        <f t="shared" si="4"/>
        <v>0</v>
      </c>
    </row>
    <row r="323" spans="1:10">
      <c r="A323" s="31">
        <v>305</v>
      </c>
      <c r="B323" s="16"/>
      <c r="C323" s="17"/>
      <c r="D323" s="243" t="s">
        <v>236</v>
      </c>
      <c r="E323" s="244"/>
      <c r="F323" s="245"/>
      <c r="G323" s="76"/>
      <c r="H323" s="37"/>
      <c r="I323" s="166">
        <v>70000</v>
      </c>
      <c r="J323" s="108">
        <f t="shared" si="4"/>
        <v>0</v>
      </c>
    </row>
    <row r="324" spans="1:10">
      <c r="A324" s="31">
        <v>306</v>
      </c>
      <c r="B324" s="16"/>
      <c r="C324" s="17"/>
      <c r="D324" s="243" t="s">
        <v>237</v>
      </c>
      <c r="E324" s="244"/>
      <c r="F324" s="245"/>
      <c r="G324" s="76"/>
      <c r="H324" s="37"/>
      <c r="I324" s="166">
        <v>59000</v>
      </c>
      <c r="J324" s="108">
        <f t="shared" si="4"/>
        <v>0</v>
      </c>
    </row>
    <row r="325" spans="1:10">
      <c r="A325" s="31">
        <v>307</v>
      </c>
      <c r="B325" s="16"/>
      <c r="C325" s="17"/>
      <c r="D325" s="243" t="s">
        <v>380</v>
      </c>
      <c r="E325" s="244"/>
      <c r="F325" s="245"/>
      <c r="G325" s="76"/>
      <c r="H325" s="37"/>
      <c r="I325" s="166">
        <v>40000</v>
      </c>
      <c r="J325" s="108">
        <f t="shared" si="4"/>
        <v>0</v>
      </c>
    </row>
    <row r="326" spans="1:10">
      <c r="A326" s="31">
        <v>308</v>
      </c>
      <c r="B326" s="16"/>
      <c r="C326" s="17"/>
      <c r="D326" s="243" t="s">
        <v>381</v>
      </c>
      <c r="E326" s="244"/>
      <c r="F326" s="245"/>
      <c r="G326" s="76"/>
      <c r="H326" s="37"/>
      <c r="I326" s="166">
        <v>40000</v>
      </c>
      <c r="J326" s="108">
        <f t="shared" si="4"/>
        <v>0</v>
      </c>
    </row>
    <row r="327" spans="1:10">
      <c r="A327" s="31">
        <v>309</v>
      </c>
      <c r="B327" s="20"/>
      <c r="C327" s="22"/>
      <c r="D327" s="258" t="s">
        <v>382</v>
      </c>
      <c r="E327" s="259"/>
      <c r="F327" s="260"/>
      <c r="G327" s="76"/>
      <c r="H327" s="40"/>
      <c r="I327" s="186">
        <v>40000</v>
      </c>
      <c r="J327" s="144">
        <f t="shared" si="4"/>
        <v>0</v>
      </c>
    </row>
    <row r="328" spans="1:10">
      <c r="A328" s="31">
        <v>310</v>
      </c>
      <c r="B328" s="16" t="s">
        <v>383</v>
      </c>
      <c r="C328" s="17">
        <v>2</v>
      </c>
      <c r="D328" s="297" t="s">
        <v>384</v>
      </c>
      <c r="E328" s="298"/>
      <c r="F328" s="299"/>
      <c r="G328" s="82"/>
      <c r="H328" s="39"/>
      <c r="I328" s="168">
        <v>65000</v>
      </c>
      <c r="J328" s="138">
        <f t="shared" si="4"/>
        <v>0</v>
      </c>
    </row>
    <row r="329" spans="1:10">
      <c r="A329" s="31">
        <v>311</v>
      </c>
      <c r="B329" s="16"/>
      <c r="C329" s="17"/>
      <c r="D329" s="312" t="s">
        <v>238</v>
      </c>
      <c r="E329" s="313"/>
      <c r="F329" s="314"/>
      <c r="G329" s="82"/>
      <c r="H329" s="37"/>
      <c r="I329" s="166">
        <v>70000</v>
      </c>
      <c r="J329" s="108">
        <f t="shared" si="4"/>
        <v>0</v>
      </c>
    </row>
    <row r="330" spans="1:10" ht="19.5" thickBot="1">
      <c r="A330" s="31">
        <v>312</v>
      </c>
      <c r="B330" s="27"/>
      <c r="C330" s="73"/>
      <c r="D330" s="360" t="s">
        <v>385</v>
      </c>
      <c r="E330" s="361"/>
      <c r="F330" s="362"/>
      <c r="G330" s="76"/>
      <c r="H330" s="38"/>
      <c r="I330" s="172">
        <v>60000</v>
      </c>
      <c r="J330" s="141">
        <f t="shared" si="4"/>
        <v>0</v>
      </c>
    </row>
    <row r="331" spans="1:10">
      <c r="A331" s="31"/>
      <c r="B331" s="183"/>
      <c r="C331" s="183"/>
      <c r="D331" s="183"/>
      <c r="E331" s="183"/>
      <c r="F331" s="183"/>
      <c r="G331" s="183"/>
      <c r="H331" s="183"/>
      <c r="I331" s="183"/>
      <c r="J331" s="183"/>
    </row>
  </sheetData>
  <mergeCells count="347">
    <mergeCell ref="D284:F284"/>
    <mergeCell ref="D258:F258"/>
    <mergeCell ref="D259:F259"/>
    <mergeCell ref="D260:F260"/>
    <mergeCell ref="D261:F261"/>
    <mergeCell ref="D262:F262"/>
    <mergeCell ref="D263:F263"/>
    <mergeCell ref="D252:F252"/>
    <mergeCell ref="D253:F253"/>
    <mergeCell ref="D254:F254"/>
    <mergeCell ref="D255:F255"/>
    <mergeCell ref="D256:F256"/>
    <mergeCell ref="D257:F257"/>
    <mergeCell ref="D302:F302"/>
    <mergeCell ref="D301:F301"/>
    <mergeCell ref="D300:F300"/>
    <mergeCell ref="D299:F299"/>
    <mergeCell ref="D298:F298"/>
    <mergeCell ref="D317:F317"/>
    <mergeCell ref="D315:F315"/>
    <mergeCell ref="D316:F316"/>
    <mergeCell ref="D314:F314"/>
    <mergeCell ref="D313:F313"/>
    <mergeCell ref="D312:F312"/>
    <mergeCell ref="D309:F309"/>
    <mergeCell ref="D240:F240"/>
    <mergeCell ref="D241:F241"/>
    <mergeCell ref="D242:F242"/>
    <mergeCell ref="D330:F330"/>
    <mergeCell ref="D329:F329"/>
    <mergeCell ref="D328:F328"/>
    <mergeCell ref="D327:F327"/>
    <mergeCell ref="D326:F326"/>
    <mergeCell ref="D325:F325"/>
    <mergeCell ref="D324:F324"/>
    <mergeCell ref="D323:F323"/>
    <mergeCell ref="D322:F322"/>
    <mergeCell ref="D321:F321"/>
    <mergeCell ref="D320:F320"/>
    <mergeCell ref="D319:F319"/>
    <mergeCell ref="D318:F318"/>
    <mergeCell ref="D311:F311"/>
    <mergeCell ref="D310:F310"/>
    <mergeCell ref="D308:F308"/>
    <mergeCell ref="D307:F307"/>
    <mergeCell ref="D306:F306"/>
    <mergeCell ref="D305:F305"/>
    <mergeCell ref="D296:F296"/>
    <mergeCell ref="D303:F303"/>
    <mergeCell ref="D231:F231"/>
    <mergeCell ref="D232:F232"/>
    <mergeCell ref="D215:F215"/>
    <mergeCell ref="D216:F216"/>
    <mergeCell ref="D217:F217"/>
    <mergeCell ref="D218:F218"/>
    <mergeCell ref="D219:F219"/>
    <mergeCell ref="D220:F220"/>
    <mergeCell ref="D239:F239"/>
    <mergeCell ref="D197:F197"/>
    <mergeCell ref="D198:F198"/>
    <mergeCell ref="D199:F199"/>
    <mergeCell ref="D200:F200"/>
    <mergeCell ref="D201:F201"/>
    <mergeCell ref="D202:F202"/>
    <mergeCell ref="D227:F227"/>
    <mergeCell ref="D228:F228"/>
    <mergeCell ref="D229:F229"/>
    <mergeCell ref="D185:F185"/>
    <mergeCell ref="D186:F186"/>
    <mergeCell ref="D187:F187"/>
    <mergeCell ref="D188:F188"/>
    <mergeCell ref="D189:F189"/>
    <mergeCell ref="D190:F190"/>
    <mergeCell ref="D173:F173"/>
    <mergeCell ref="D174:F174"/>
    <mergeCell ref="D175:F175"/>
    <mergeCell ref="D176:F176"/>
    <mergeCell ref="D177:F177"/>
    <mergeCell ref="D178:F178"/>
    <mergeCell ref="D160:F160"/>
    <mergeCell ref="D161:F161"/>
    <mergeCell ref="D162:F162"/>
    <mergeCell ref="D163:F163"/>
    <mergeCell ref="D164:F164"/>
    <mergeCell ref="D165:F165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6:F156"/>
    <mergeCell ref="D157:F157"/>
    <mergeCell ref="D158:F158"/>
    <mergeCell ref="D159:F159"/>
    <mergeCell ref="D154:F154"/>
    <mergeCell ref="D155:F155"/>
    <mergeCell ref="D132:F132"/>
    <mergeCell ref="D133:F133"/>
    <mergeCell ref="D134:F134"/>
    <mergeCell ref="D135:F135"/>
    <mergeCell ref="D136:F136"/>
    <mergeCell ref="D137:F137"/>
    <mergeCell ref="D120:F120"/>
    <mergeCell ref="D121:F121"/>
    <mergeCell ref="D119:F119"/>
    <mergeCell ref="D122:F122"/>
    <mergeCell ref="D123:F123"/>
    <mergeCell ref="D124:F124"/>
    <mergeCell ref="D109:F109"/>
    <mergeCell ref="D110:F110"/>
    <mergeCell ref="D111:F111"/>
    <mergeCell ref="D112:F112"/>
    <mergeCell ref="D113:F113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83:F83"/>
    <mergeCell ref="D84:F84"/>
    <mergeCell ref="D85:F85"/>
    <mergeCell ref="D86:F86"/>
    <mergeCell ref="D87:F87"/>
    <mergeCell ref="D88:F88"/>
    <mergeCell ref="D70:F70"/>
    <mergeCell ref="D71:F71"/>
    <mergeCell ref="D72:F72"/>
    <mergeCell ref="D73:F73"/>
    <mergeCell ref="D74:F74"/>
    <mergeCell ref="D75:F75"/>
    <mergeCell ref="D38:F38"/>
    <mergeCell ref="D40:F40"/>
    <mergeCell ref="D41:F41"/>
    <mergeCell ref="D61:F61"/>
    <mergeCell ref="D62:F62"/>
    <mergeCell ref="D63:F63"/>
    <mergeCell ref="D64:F64"/>
    <mergeCell ref="D65:F65"/>
    <mergeCell ref="D66:F66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205:F205"/>
    <mergeCell ref="D206:F206"/>
    <mergeCell ref="D295:F295"/>
    <mergeCell ref="D294:F294"/>
    <mergeCell ref="D293:F293"/>
    <mergeCell ref="D264:F264"/>
    <mergeCell ref="D266:F266"/>
    <mergeCell ref="D267:F267"/>
    <mergeCell ref="D243:F243"/>
    <mergeCell ref="D244:F244"/>
    <mergeCell ref="D245:F245"/>
    <mergeCell ref="D246:F246"/>
    <mergeCell ref="D251:F251"/>
    <mergeCell ref="D247:F247"/>
    <mergeCell ref="D248:F248"/>
    <mergeCell ref="D249:F249"/>
    <mergeCell ref="D250:F250"/>
    <mergeCell ref="D209:F209"/>
    <mergeCell ref="D210:F210"/>
    <mergeCell ref="D211:F211"/>
    <mergeCell ref="D212:F212"/>
    <mergeCell ref="D213:F213"/>
    <mergeCell ref="D214:F214"/>
    <mergeCell ref="D230:F230"/>
    <mergeCell ref="D179:F179"/>
    <mergeCell ref="D180:F180"/>
    <mergeCell ref="D181:F181"/>
    <mergeCell ref="D182:F182"/>
    <mergeCell ref="D166:F166"/>
    <mergeCell ref="D168:F168"/>
    <mergeCell ref="D167:F167"/>
    <mergeCell ref="D169:F169"/>
    <mergeCell ref="D170:F170"/>
    <mergeCell ref="D171:F171"/>
    <mergeCell ref="D172:F172"/>
    <mergeCell ref="D22:F22"/>
    <mergeCell ref="D89:F89"/>
    <mergeCell ref="D90:F90"/>
    <mergeCell ref="D91:F91"/>
    <mergeCell ref="D92:F92"/>
    <mergeCell ref="D76:F76"/>
    <mergeCell ref="D77:F77"/>
    <mergeCell ref="D78:F78"/>
    <mergeCell ref="D79:F79"/>
    <mergeCell ref="D67:F67"/>
    <mergeCell ref="D68:F68"/>
    <mergeCell ref="D80:F80"/>
    <mergeCell ref="D81:F81"/>
    <mergeCell ref="D82:F82"/>
    <mergeCell ref="D69:F69"/>
    <mergeCell ref="D42:F42"/>
    <mergeCell ref="D43:F43"/>
    <mergeCell ref="D44:F44"/>
    <mergeCell ref="D45:F45"/>
    <mergeCell ref="D46:F46"/>
    <mergeCell ref="D47:F47"/>
    <mergeCell ref="D35:F35"/>
    <mergeCell ref="D36:F36"/>
    <mergeCell ref="D37:F37"/>
    <mergeCell ref="D297:F297"/>
    <mergeCell ref="D268:F268"/>
    <mergeCell ref="D269:F269"/>
    <mergeCell ref="D274:F274"/>
    <mergeCell ref="D275:F275"/>
    <mergeCell ref="D276:F276"/>
    <mergeCell ref="D277:F277"/>
    <mergeCell ref="D270:F270"/>
    <mergeCell ref="D271:F271"/>
    <mergeCell ref="D272:F272"/>
    <mergeCell ref="D273:F273"/>
    <mergeCell ref="D291:F291"/>
    <mergeCell ref="D292:F292"/>
    <mergeCell ref="D285:F285"/>
    <mergeCell ref="D286:F286"/>
    <mergeCell ref="D287:F287"/>
    <mergeCell ref="D288:F288"/>
    <mergeCell ref="D289:F289"/>
    <mergeCell ref="D290:F290"/>
    <mergeCell ref="D278:F278"/>
    <mergeCell ref="D280:F280"/>
    <mergeCell ref="D281:F281"/>
    <mergeCell ref="D282:F282"/>
    <mergeCell ref="D283:F283"/>
    <mergeCell ref="D237:F237"/>
    <mergeCell ref="D238:F238"/>
    <mergeCell ref="D225:F225"/>
    <mergeCell ref="D226:F226"/>
    <mergeCell ref="D207:F207"/>
    <mergeCell ref="D208:F208"/>
    <mergeCell ref="D195:F195"/>
    <mergeCell ref="D196:F196"/>
    <mergeCell ref="D183:F183"/>
    <mergeCell ref="D184:F184"/>
    <mergeCell ref="D191:F191"/>
    <mergeCell ref="D192:F192"/>
    <mergeCell ref="D193:F193"/>
    <mergeCell ref="D194:F194"/>
    <mergeCell ref="D233:F233"/>
    <mergeCell ref="D234:F234"/>
    <mergeCell ref="D235:F235"/>
    <mergeCell ref="D236:F236"/>
    <mergeCell ref="D221:F221"/>
    <mergeCell ref="D222:F222"/>
    <mergeCell ref="D223:F223"/>
    <mergeCell ref="D224:F224"/>
    <mergeCell ref="D203:F203"/>
    <mergeCell ref="D204:F204"/>
    <mergeCell ref="D142:F142"/>
    <mergeCell ref="D143:F143"/>
    <mergeCell ref="D129:F129"/>
    <mergeCell ref="D130:F130"/>
    <mergeCell ref="D131:F131"/>
    <mergeCell ref="D118:F118"/>
    <mergeCell ref="D106:F106"/>
    <mergeCell ref="D107:F107"/>
    <mergeCell ref="D93:F93"/>
    <mergeCell ref="D94:F94"/>
    <mergeCell ref="D95:F95"/>
    <mergeCell ref="D138:F138"/>
    <mergeCell ref="D139:F139"/>
    <mergeCell ref="D140:F140"/>
    <mergeCell ref="D141:F141"/>
    <mergeCell ref="D125:F125"/>
    <mergeCell ref="D126:F126"/>
    <mergeCell ref="D127:F127"/>
    <mergeCell ref="D128:F128"/>
    <mergeCell ref="D114:F114"/>
    <mergeCell ref="D115:F115"/>
    <mergeCell ref="D116:F116"/>
    <mergeCell ref="D117:F117"/>
    <mergeCell ref="D108:F108"/>
    <mergeCell ref="D50:F50"/>
    <mergeCell ref="D39:F39"/>
    <mergeCell ref="C34:F34"/>
    <mergeCell ref="D30:F30"/>
    <mergeCell ref="D31:F31"/>
    <mergeCell ref="D32:F32"/>
    <mergeCell ref="D33:F33"/>
    <mergeCell ref="D23:F23"/>
    <mergeCell ref="C14:F14"/>
    <mergeCell ref="D48:F48"/>
    <mergeCell ref="D49:F49"/>
    <mergeCell ref="D24:F24"/>
    <mergeCell ref="D25:F25"/>
    <mergeCell ref="D26:F26"/>
    <mergeCell ref="D27:F27"/>
    <mergeCell ref="D28:F28"/>
    <mergeCell ref="D29:F29"/>
    <mergeCell ref="D15:F15"/>
    <mergeCell ref="D19:F19"/>
    <mergeCell ref="D18:F18"/>
    <mergeCell ref="D17:F17"/>
    <mergeCell ref="D16:F16"/>
    <mergeCell ref="D20:F20"/>
    <mergeCell ref="D21:F21"/>
    <mergeCell ref="G14:H14"/>
    <mergeCell ref="I10:J10"/>
    <mergeCell ref="A11:A13"/>
    <mergeCell ref="B11:B13"/>
    <mergeCell ref="C11:F13"/>
    <mergeCell ref="G11:G13"/>
    <mergeCell ref="J11:J13"/>
    <mergeCell ref="A9:B9"/>
    <mergeCell ref="C9:D9"/>
    <mergeCell ref="G9:H9"/>
    <mergeCell ref="A10:B10"/>
    <mergeCell ref="C10:D10"/>
    <mergeCell ref="G10:H10"/>
    <mergeCell ref="C7:D7"/>
    <mergeCell ref="E7:H7"/>
    <mergeCell ref="C8:D8"/>
    <mergeCell ref="E8:H8"/>
    <mergeCell ref="A3:B3"/>
    <mergeCell ref="G3:H3"/>
    <mergeCell ref="C4:D4"/>
    <mergeCell ref="E4:H4"/>
    <mergeCell ref="C5:D5"/>
    <mergeCell ref="E5:H5"/>
    <mergeCell ref="B1:D1"/>
    <mergeCell ref="E1:F1"/>
    <mergeCell ref="G1:H1"/>
    <mergeCell ref="A2:B2"/>
    <mergeCell ref="C2:D2"/>
    <mergeCell ref="E2:F2"/>
    <mergeCell ref="G2:H2"/>
    <mergeCell ref="A6:B6"/>
    <mergeCell ref="C6:D6"/>
    <mergeCell ref="F6:H6"/>
  </mergeCells>
  <phoneticPr fontId="21"/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kamizyo</dc:creator>
  <cp:lastModifiedBy>kamizyo</cp:lastModifiedBy>
  <cp:lastPrinted>2022-03-01T05:30:40Z</cp:lastPrinted>
  <dcterms:created xsi:type="dcterms:W3CDTF">2022-03-01T01:08:36Z</dcterms:created>
  <dcterms:modified xsi:type="dcterms:W3CDTF">2022-03-01T05:30:50Z</dcterms:modified>
</cp:coreProperties>
</file>